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Доходы!$F$142</definedName>
    <definedName name="LAST_CELL" localSheetId="2">Источники!#REF!</definedName>
    <definedName name="LAST_CELL" localSheetId="1">Расходы!$F$245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Доходы!$A$142</definedName>
    <definedName name="REND_1" localSheetId="2">Источники!$A$23</definedName>
    <definedName name="REND_1" localSheetId="1">Расходы!$A$246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246" i="2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142" i="1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<sst xmlns="http://schemas.openxmlformats.org/spreadsheetml/2006/main" count="1319" uniqueCount="660">
  <si>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</si>
  <si>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</si>
  <si>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</si>
  <si>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</si>
  <si>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</si>
  <si>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</si>
  <si>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2026 г.</t>
  </si>
  <si>
    <t>01.04.2026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</si>
  <si>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</si>
  <si>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</si>
  <si>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</si>
  <si>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</si>
  <si>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</si>
  <si>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</si>
  <si>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</si>
  <si>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Единица измерения: руб.</t>
  </si>
  <si>
    <t>70652661</t>
  </si>
  <si>
    <t>000</t>
  </si>
  <si>
    <t>41624101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</si>
  <si>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</si>
  <si>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</si>
  <si>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</si>
  <si>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</si>
  <si>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</si>
  <si>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</si>
  <si>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</si>
  <si>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</si>
  <si>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</si>
  <si>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</si>
  <si>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</si>
  <si>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</si>
  <si>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</si>
  <si>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</si>
  <si>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</si>
  <si>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</si>
  <si>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</si>
  <si>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</si>
  <si>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</si>
  <si>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</si>
  <si>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</si>
  <si>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</si>
  <si>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</si>
  <si>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</si>
  <si>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</si>
  <si>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</si>
  <si>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</si>
  <si>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</si>
  <si>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</si>
  <si>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</si>
  <si>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</si>
  <si>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</si>
  <si>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</si>
  <si>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</si>
  <si>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</si>
  <si>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</si>
  <si>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</si>
  <si>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</si>
  <si>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</si>
  <si>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</si>
  <si>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</si>
  <si>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</si>
  <si>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</si>
  <si>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</si>
  <si>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</si>
  <si>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</si>
  <si>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</si>
  <si>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</si>
  <si>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</si>
  <si>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</si>
  <si>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</si>
  <si>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</si>
  <si>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</si>
  <si>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</si>
  <si>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</si>
  <si>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</si>
  <si>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</si>
  <si>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</si>
  <si>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</si>
  <si>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</si>
  <si>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</si>
  <si>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</si>
  <si>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182 10102160010000110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</si>
  <si>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</si>
  <si>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182 10102160011000110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</si>
  <si>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</si>
  <si>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</si>
  <si>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</si>
  <si>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</si>
  <si>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</si>
  <si>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</si>
  <si>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</si>
  <si>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</si>
  <si>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</si>
  <si>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</si>
  <si>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</si>
  <si>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</si>
  <si>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</si>
  <si>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</si>
  <si>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</si>
  <si>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</si>
  <si>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</si>
  <si>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</si>
  <si>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</si>
  <si>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</si>
  <si>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</si>
  <si>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</si>
  <si>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</si>
  <si>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</si>
  <si>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</si>
  <si>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</si>
  <si>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</si>
  <si>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</si>
  <si>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</si>
  <si>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</si>
  <si>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</si>
  <si>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</si>
  <si>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</si>
  <si>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</si>
  <si>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</si>
  <si>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</si>
  <si>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</si>
  <si>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</si>
  <si>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</si>
  <si>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</si>
  <si>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</si>
  <si>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</si>
  <si>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</si>
  <si>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951 11101000000000120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</si>
  <si>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</si>
  <si>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951 11101050130000120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</si>
  <si>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</si>
  <si>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</si>
  <si>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</si>
  <si>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</si>
  <si>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</si>
  <si>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</si>
  <si>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</si>
  <si>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</si>
  <si>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</si>
  <si>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951 11105025130000120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</si>
  <si>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</si>
  <si>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</si>
  <si>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городских поселений (за исключением земельных участков)</t>
  </si>
  <si>
    <t>951 11105075130000120</t>
  </si>
  <si>
    <t>Доходы от сдачи в аренду имущества, составляющего казну городских поселений (за исключением земельных участков) (арендная плата за прочее имущество, за исключением арендной платы за жилые и нежилые помещения)</t>
  </si>
  <si>
    <t>951 11105075130002120</t>
  </si>
  <si>
    <t>Доходы от сдачи в аренду имущества, составляющего казну городских поселений (за исключением земельных участков) (арендная плата за нежилые помещения)</t>
  </si>
  <si>
    <t>951 11105075130003120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</si>
  <si>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</si>
  <si>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</si>
  <si>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</si>
  <si>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</si>
  <si>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</si>
  <si>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951 11107015130000120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</si>
  <si>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</si>
  <si>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</si>
  <si>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</si>
  <si>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</si>
  <si>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</si>
  <si>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951 11109045130000120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</si>
  <si>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</si>
  <si>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</si>
  <si>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</si>
  <si>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951 11109080130000120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</si>
  <si>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</si>
  <si>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</si>
  <si>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</si>
  <si>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</si>
  <si>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</si>
  <si>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</si>
  <si>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городских поселений</t>
  </si>
  <si>
    <t>951 11301995130000130</t>
  </si>
  <si>
    <t>Прочие доходы от оказания платных услуг (работ) получателями средств бюджетов городских поселений (МКУ "Управление проектно-строительных работ")</t>
  </si>
  <si>
    <t>951 11301995130004130</t>
  </si>
  <si>
    <t>Прочие доходы от оказания платных услуг (работ) получателями средств бюджетов городских поселений (МКУ "Горэлектросеть")</t>
  </si>
  <si>
    <t>951 11301995130005130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</si>
  <si>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</si>
  <si>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</si>
  <si>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</si>
  <si>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</si>
  <si>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городских поселений</t>
  </si>
  <si>
    <t>951 11302995130000130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</si>
  <si>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</si>
  <si>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</si>
  <si>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</si>
  <si>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</si>
  <si>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</si>
  <si>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</si>
  <si>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</si>
  <si>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</si>
  <si>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(продажа прочего имущества, за исключением продажи нежилых помещений)</t>
  </si>
  <si>
    <t>951 11402053130001410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</si>
  <si>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(продажа нежилых помещений)</t>
  </si>
  <si>
    <t>951 11402053130002410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</si>
  <si>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</si>
  <si>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</si>
  <si>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</si>
  <si>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</si>
  <si>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</si>
  <si>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</si>
  <si>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</si>
  <si>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</si>
  <si>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</si>
  <si>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</si>
  <si>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</si>
  <si>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</si>
  <si>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ШТРАФЫ, САНКЦИИ, ВОЗМЕЩЕНИЕ УЩЕРБА</t>
  </si>
  <si>
    <t>951 11600000000000000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</si>
  <si>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</si>
  <si>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</si>
  <si>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</si>
  <si>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</si>
  <si>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</si>
  <si>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951 11607010130000140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</si>
  <si>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</si>
  <si>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</si>
  <si>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</t>
  </si>
  <si>
    <t>951 11607090130000140</t>
  </si>
  <si>
    <t>Платежи в целях возмещения причиненного ущерба (убытков)</t>
  </si>
  <si>
    <t>951 11610000000000140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</si>
  <si>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</si>
  <si>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951 11610030130000140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</si>
  <si>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</si>
  <si>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951 11610032130000140</t>
  </si>
  <si>
    <t>Платежи, уплачиваемые в целях возмещения вреда</t>
  </si>
  <si>
    <t>951 11611000010000140</t>
  </si>
  <si>
    <t>Платежи, уплачиваемые в целях возмещения вреда, причиняемого автомобильным дорогам</t>
  </si>
  <si>
    <t>951 11611060010000140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</si>
  <si>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</si>
  <si>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951 11611064010000140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</si>
  <si>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</si>
  <si>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</si>
  <si>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</si>
  <si>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</si>
  <si>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городских поселений</t>
  </si>
  <si>
    <t>951 11701050130000180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</si>
  <si>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</si>
  <si>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</si>
  <si>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</si>
  <si>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</si>
  <si>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</si>
  <si>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</si>
  <si>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</si>
  <si>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</si>
  <si>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</si>
  <si>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951 20216001130000150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</si>
  <si>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</si>
  <si>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</si>
  <si>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</si>
  <si>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951 20220216000000150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</si>
  <si>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</si>
  <si>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951 20220216130000150</t>
  </si>
  <si>
    <t>Субсидии бюджетам на реализацию программ формирования современной городской среды</t>
  </si>
  <si>
    <t>951 20225555000000150</t>
  </si>
  <si>
    <t>Субсидии бюджетам городских поселений на реализацию программ формирования современной городской среды</t>
  </si>
  <si>
    <t>951 20225555130000150</t>
  </si>
  <si>
    <t>Прочие субсидии</t>
  </si>
  <si>
    <t>951 20229999000000150</t>
  </si>
  <si>
    <t>Прочие субсидии бюджетам городских поселений</t>
  </si>
  <si>
    <t>951 20229999130000150</t>
  </si>
  <si>
    <t>Субвенции бюджетам бюджетной системы Российской Федерации</t>
  </si>
  <si>
    <t>951 20230000000000150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</si>
  <si>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</si>
  <si>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</si>
  <si>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</si>
  <si>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</si>
  <si>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</si>
  <si>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</si>
  <si>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</si>
  <si>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</si>
  <si>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</si>
  <si>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951 21800000130000150</t>
  </si>
  <si>
    <t>Доходы бюджетов городских поселений от возврата организациями остатков субсидий прошлых лет</t>
  </si>
  <si>
    <t>951 21805000130000150</t>
  </si>
  <si>
    <t>Доходы бюджетов городских поселений от возврата автономными учреждениями остатков субсидий прошлых лет</t>
  </si>
  <si>
    <t>951 21805020130000150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</si>
  <si>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</si>
  <si>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</si>
  <si>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</si>
  <si>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</si>
  <si>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</si>
  <si>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</si>
  <si>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</si>
  <si>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</si>
  <si>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</si>
  <si>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</si>
  <si>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КИРИШСКИЙ МУНИЦИПАЛЬНЫЙ РАЙОН ЛЕНИНГРАДСКОЙ ОБЛАСТИ</t>
  </si>
  <si>
    <t xml:space="preserve">951 0000 0000000000 000 </t>
  </si>
  <si>
    <t>ОБЩЕГОСУДАРСТВЕННЫЕ ВОПРОСЫ</t>
  </si>
  <si>
    <t xml:space="preserve">951 0100 0000000000 000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</si>
  <si>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</si>
  <si>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</si>
  <si>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Непрограммные расходы</t>
  </si>
  <si>
    <t xml:space="preserve">951 0106 2110100000 000 </t>
  </si>
  <si>
    <t>Иные межбюджетные трансферты</t>
  </si>
  <si>
    <t xml:space="preserve">951 0106 2110121001 540 </t>
  </si>
  <si>
    <t>Резервные фонды</t>
  </si>
  <si>
    <t xml:space="preserve">951 0111 0000000000 000 </t>
  </si>
  <si>
    <t xml:space="preserve">951 0111 2120100000 000 </t>
  </si>
  <si>
    <t>Резервные средства</t>
  </si>
  <si>
    <t xml:space="preserve">951 0111 2120121005 870 </t>
  </si>
  <si>
    <t xml:space="preserve">951 0111 2120121006 870 </t>
  </si>
  <si>
    <t>Другие общегосударственные вопросы</t>
  </si>
  <si>
    <t xml:space="preserve">951 0113 0000000000 000 </t>
  </si>
  <si>
    <t xml:space="preserve">951 0113 2120100000 000 </t>
  </si>
  <si>
    <t>Фонд оплаты труда учреждений</t>
  </si>
  <si>
    <t xml:space="preserve">951 0113 2120120002 111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</si>
  <si>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</si>
  <si>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951 0113 2120120002 119 </t>
  </si>
  <si>
    <t>Прочая закупка товаров, работ и услуг</t>
  </si>
  <si>
    <t xml:space="preserve">951 0113 2120120002 244 </t>
  </si>
  <si>
    <t xml:space="preserve">951 0113 2120121008 244 </t>
  </si>
  <si>
    <t>Закупка энергетических ресурсов</t>
  </si>
  <si>
    <t xml:space="preserve">951 0113 2120121008 247 </t>
  </si>
  <si>
    <t xml:space="preserve">951 0113 2120121009 244 </t>
  </si>
  <si>
    <t xml:space="preserve">951 0113 2120121010 244 </t>
  </si>
  <si>
    <t>Закупка товаров, работ, услуг в целях капитального ремонта государственного (муниципального) имущества</t>
  </si>
  <si>
    <t xml:space="preserve">951 0113 2120121011 243 </t>
  </si>
  <si>
    <t xml:space="preserve">951 0113 2120121011 244 </t>
  </si>
  <si>
    <t>Уплата прочих налогов, сборов</t>
  </si>
  <si>
    <t xml:space="preserve">951 0113 2120121011 852 </t>
  </si>
  <si>
    <t>Комплекс процессных мероприятий "Совершенствование социальной поддержки семьи и детей"</t>
  </si>
  <si>
    <t xml:space="preserve">951 0113 7240100000 000 </t>
  </si>
  <si>
    <t xml:space="preserve">951 0113 7240120202 244 </t>
  </si>
  <si>
    <t>Комплекс процессных мероприятий "Социальная поддержка граждан пожилого возраста и инвалидов"</t>
  </si>
  <si>
    <t xml:space="preserve">951 0113 7240200000 000 </t>
  </si>
  <si>
    <t xml:space="preserve">951 0113 7240220218 244 </t>
  </si>
  <si>
    <t>Комплекс процессных мероприятий "Содействие в обеспечении жильем граждан Киришского городского поселения"</t>
  </si>
  <si>
    <t xml:space="preserve">951 0113 7640100000 000 </t>
  </si>
  <si>
    <t xml:space="preserve">951 0113 7640120602 244 </t>
  </si>
  <si>
    <t>Комплекс процессных мероприятий "Содержание свободных помещений муниципального жилищного фонда"</t>
  </si>
  <si>
    <t xml:space="preserve">951 0113 7640300000 000 </t>
  </si>
  <si>
    <t xml:space="preserve">951 0113 7640320605 244 </t>
  </si>
  <si>
    <t xml:space="preserve">951 0113 7640320605 247 </t>
  </si>
  <si>
    <t>Комплекс процессных мероприятий "Гармонизация межнациональных и межконфессиональных отношений"</t>
  </si>
  <si>
    <t xml:space="preserve">951 0113 7740400000 000 </t>
  </si>
  <si>
    <t xml:space="preserve">951 0113 7740420706 244 </t>
  </si>
  <si>
    <t>Комплекс процессных мероприятий "Создание условий для эффективного выполнения органами местного самоуправления своих полномочий"</t>
  </si>
  <si>
    <t xml:space="preserve">951 0113 7740500000 000 </t>
  </si>
  <si>
    <t xml:space="preserve">951 0113 7740520707 244 </t>
  </si>
  <si>
    <t>Закупка товаров, работ, услуг в сфере информационно-коммуникационных технологий</t>
  </si>
  <si>
    <t xml:space="preserve">951 0113 7740520708 242 </t>
  </si>
  <si>
    <t xml:space="preserve">951 0113 7740520708 244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</si>
  <si>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</si>
  <si>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</si>
  <si>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</si>
  <si>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</si>
  <si>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951 0203 2120100000 000 </t>
  </si>
  <si>
    <t>Фонд оплаты труда государственных (муниципальных) органов</t>
  </si>
  <si>
    <t xml:space="preserve">951 0203 2120151180 121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</si>
  <si>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</si>
  <si>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951 0203 2120151180 129 </t>
  </si>
  <si>
    <t xml:space="preserve">951 0203 2120151180 242 </t>
  </si>
  <si>
    <t xml:space="preserve">951 0203 2120151180 244 </t>
  </si>
  <si>
    <t xml:space="preserve">951 0203 2120151180 247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</si>
  <si>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</si>
  <si>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</si>
  <si>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</si>
  <si>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</si>
  <si>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</si>
  <si>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951 0310 7340300000 000 </t>
  </si>
  <si>
    <t xml:space="preserve">951 0310 7340320310 540 </t>
  </si>
  <si>
    <t xml:space="preserve">951 0310 7340320312 540 </t>
  </si>
  <si>
    <t xml:space="preserve">951 0310 7340320313 540 </t>
  </si>
  <si>
    <t xml:space="preserve">951 0310 7340320314 540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</si>
  <si>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</si>
  <si>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</si>
  <si>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Комплекс процессных мероприятий "Обеспечение правопорядка и профилактика правонарушений"</t>
  </si>
  <si>
    <t xml:space="preserve">951 0314 7340200000 000 </t>
  </si>
  <si>
    <t xml:space="preserve">951 0314 7340220310 540 </t>
  </si>
  <si>
    <t>НАЦИОНАЛЬНАЯ ЭКОНОМИКА</t>
  </si>
  <si>
    <t xml:space="preserve">951 0400 0000000000 000 </t>
  </si>
  <si>
    <t>Транспорт</t>
  </si>
  <si>
    <t xml:space="preserve">951 0408 0000000000 000 </t>
  </si>
  <si>
    <t>Комплекс процессных мероприятий "Социально-экономическое развитие территории"</t>
  </si>
  <si>
    <t xml:space="preserve">951 0408 7140200000 000 </t>
  </si>
  <si>
    <t xml:space="preserve">951 0408 7140220104 244 </t>
  </si>
  <si>
    <t>Дорожное хозяйство (дорожные фонды)</t>
  </si>
  <si>
    <t xml:space="preserve">951 0409 0000000000 000 </t>
  </si>
  <si>
    <t>Комплекс процессных мероприятий "Повышение безопасности дорожного движения"</t>
  </si>
  <si>
    <t xml:space="preserve">951 0409 7340100000 000 </t>
  </si>
  <si>
    <t xml:space="preserve">951 0409 734019Д002 244 </t>
  </si>
  <si>
    <t xml:space="preserve">951 0409 734019Д003 244 </t>
  </si>
  <si>
    <t>Отраслевой проект "Развитие и приведение в нормативное состояние автомобильных дорог общего пользования"</t>
  </si>
  <si>
    <t xml:space="preserve">951 0409 7430100000 000 </t>
  </si>
  <si>
    <t xml:space="preserve">951 0409 743019Д001 244 </t>
  </si>
  <si>
    <t xml:space="preserve">951 0409 74301SД170 244 </t>
  </si>
  <si>
    <t>Комплекс процессных мероприятий "Создание условий для осуществления дорожной деятельности "</t>
  </si>
  <si>
    <t xml:space="preserve">951 0409 7440100000 000 </t>
  </si>
  <si>
    <t xml:space="preserve">951 0409 744019Д007 111 </t>
  </si>
  <si>
    <t xml:space="preserve">951 0409 744019Д007 119 </t>
  </si>
  <si>
    <t xml:space="preserve">951 0409 744019Д007 242 </t>
  </si>
  <si>
    <t xml:space="preserve">951 0409 744019Д007 244 </t>
  </si>
  <si>
    <t xml:space="preserve">951 0409 744019Д007 247 </t>
  </si>
  <si>
    <t>Исполнение судебных актов Российской Федерации и мировых соглашений по возмещению причиненного вреда</t>
  </si>
  <si>
    <t xml:space="preserve">951 0409 744019Д007 831 </t>
  </si>
  <si>
    <t xml:space="preserve">951 0409 744019Д007 852 </t>
  </si>
  <si>
    <t xml:space="preserve">951 0409 744019Д600 111 </t>
  </si>
  <si>
    <t>Иные выплаты персоналу учреждений, за исключением фонда оплаты труда</t>
  </si>
  <si>
    <t xml:space="preserve">951 0409 744019Д600 112 </t>
  </si>
  <si>
    <t xml:space="preserve">951 0409 744019Д600 119 </t>
  </si>
  <si>
    <t xml:space="preserve">951 0409 744019Д600 242 </t>
  </si>
  <si>
    <t xml:space="preserve">951 0409 744019Д600 244 </t>
  </si>
  <si>
    <t xml:space="preserve">951 0409 744019Д600 247 </t>
  </si>
  <si>
    <t xml:space="preserve">951 0409 744019Д600 831 </t>
  </si>
  <si>
    <t xml:space="preserve">951 0409 744019Д600 852 </t>
  </si>
  <si>
    <t>Уплата иных платежей</t>
  </si>
  <si>
    <t xml:space="preserve">951 0409 744019Д600 853 </t>
  </si>
  <si>
    <t>Комплекс процессных мероприятий «Энергосбережение и повышение энергетической эффективности»</t>
  </si>
  <si>
    <t xml:space="preserve">951 0409 7540100000 000 </t>
  </si>
  <si>
    <t xml:space="preserve">951 0409 754019Д008 247 </t>
  </si>
  <si>
    <t>Комплекс процессных мероприятий «Содержание и благоустройство городских территорий»</t>
  </si>
  <si>
    <t xml:space="preserve">951 0409 8140100000 000 </t>
  </si>
  <si>
    <t xml:space="preserve">951 0409 814019Д200 244 </t>
  </si>
  <si>
    <t>Другие вопросы в области национальной экономики</t>
  </si>
  <si>
    <t xml:space="preserve">951 0412 0000000000 000 </t>
  </si>
  <si>
    <t xml:space="preserve">951 0412 2120100000 000 </t>
  </si>
  <si>
    <t xml:space="preserve">951 0412 2120121010 244 </t>
  </si>
  <si>
    <t>Комплекс процессных мероприятий "Развитие малого, среднего предпринимательства и потребительского рынка"</t>
  </si>
  <si>
    <t xml:space="preserve">951 0412 7140100000 000 </t>
  </si>
  <si>
    <t>Субсидии на возмещение недополученных доходов и (или) возмещение фактически понесенных затрат</t>
  </si>
  <si>
    <t xml:space="preserve">951 0412 7140120101 631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</si>
  <si>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</si>
  <si>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951 0412 7140120102 811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</si>
  <si>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</si>
  <si>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</si>
  <si>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</si>
  <si>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</si>
  <si>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Комплекс процессных мероприятий "Капитальный ремонт многоквартирных домов"</t>
  </si>
  <si>
    <t xml:space="preserve">951 0501 7640200000 000 </t>
  </si>
  <si>
    <t xml:space="preserve">951 0501 7640220603 244 </t>
  </si>
  <si>
    <t>Коммунальное хозяйство</t>
  </si>
  <si>
    <t xml:space="preserve">951 0502 0000000000 000 </t>
  </si>
  <si>
    <t xml:space="preserve">951 0502 7140200000 000 </t>
  </si>
  <si>
    <t xml:space="preserve">951 0502 7140220103 811 </t>
  </si>
  <si>
    <t xml:space="preserve">951 0502 7540100000 000 </t>
  </si>
  <si>
    <t xml:space="preserve">951 0502 75401Т0001 244 </t>
  </si>
  <si>
    <t xml:space="preserve">951 0502 75401Т0002 244 </t>
  </si>
  <si>
    <t>Инвестиционный проект "Реконструкция объектов теплоснабжения"</t>
  </si>
  <si>
    <t xml:space="preserve">951 0502 7550100000 000 </t>
  </si>
  <si>
    <t>Субсидии юридическим лицам на осуществление капитальных вложений в объекты недвижимого имущества</t>
  </si>
  <si>
    <t xml:space="preserve">951 0502 75501Т0002 815 </t>
  </si>
  <si>
    <t>Благоустройство</t>
  </si>
  <si>
    <t xml:space="preserve">951 0503 0000000000 000 </t>
  </si>
  <si>
    <t xml:space="preserve">951 0503 7540100000 000 </t>
  </si>
  <si>
    <t xml:space="preserve">951 0503 7540120002 111 </t>
  </si>
  <si>
    <t xml:space="preserve">951 0503 7540120002 112 </t>
  </si>
  <si>
    <t xml:space="preserve">951 0503 7540120002 119 </t>
  </si>
  <si>
    <t xml:space="preserve">951 0503 7540120002 242 </t>
  </si>
  <si>
    <t xml:space="preserve">951 0503 7540120002 244 </t>
  </si>
  <si>
    <t xml:space="preserve">951 0503 7540120002 247 </t>
  </si>
  <si>
    <t>Уплата налога на имущество организаций и земельного налога</t>
  </si>
  <si>
    <t xml:space="preserve">951 0503 7540120002 851 </t>
  </si>
  <si>
    <t xml:space="preserve">951 0503 7740500000 000 </t>
  </si>
  <si>
    <t xml:space="preserve">951 0503 77405S5130 244 </t>
  </si>
  <si>
    <t>Региональный проект "Формирование комфортной городской среды"</t>
  </si>
  <si>
    <t xml:space="preserve">951 0503 812И400000 000 </t>
  </si>
  <si>
    <t xml:space="preserve">951 0503 812И455550 244 </t>
  </si>
  <si>
    <t>Отраслевой проект "Благоустройство общественных, дворовых пространств и цифровизация городского хозяйства"</t>
  </si>
  <si>
    <t xml:space="preserve">951 0503 8130100000 000 </t>
  </si>
  <si>
    <t xml:space="preserve">951 0503 8130120006 244 </t>
  </si>
  <si>
    <t xml:space="preserve">951 0503 81301S4750 244 </t>
  </si>
  <si>
    <t xml:space="preserve">951 0503 8140100000 000 </t>
  </si>
  <si>
    <t xml:space="preserve">951 0503 8140120002 111 </t>
  </si>
  <si>
    <t xml:space="preserve">951 0503 8140120002 112 </t>
  </si>
  <si>
    <t xml:space="preserve">951 0503 8140120002 119 </t>
  </si>
  <si>
    <t xml:space="preserve">951 0503 8140120002 242 </t>
  </si>
  <si>
    <t xml:space="preserve">951 0503 8140120002 244 </t>
  </si>
  <si>
    <t xml:space="preserve">951 0503 8140120002 247 </t>
  </si>
  <si>
    <t xml:space="preserve">951 0503 8140120002 852 </t>
  </si>
  <si>
    <t xml:space="preserve">951 0503 8140120002 853 </t>
  </si>
  <si>
    <t xml:space="preserve">951 0503 8140120008 244 </t>
  </si>
  <si>
    <t xml:space="preserve">951 0503 8140120009 242 </t>
  </si>
  <si>
    <t xml:space="preserve">951 0503 8140120009 244 </t>
  </si>
  <si>
    <t xml:space="preserve">951 0503 8140120010 244 </t>
  </si>
  <si>
    <t xml:space="preserve">951 0503 8140120013 244 </t>
  </si>
  <si>
    <t xml:space="preserve">951 0503 8140120014 244 </t>
  </si>
  <si>
    <t>Комплекс процессных мероприятий "Организация ритуальных услуг и содержание мест захоронений Киришского городского поселения"</t>
  </si>
  <si>
    <t xml:space="preserve">951 0503 8140200000 000 </t>
  </si>
  <si>
    <t xml:space="preserve">951 0503 8140220022 540 </t>
  </si>
  <si>
    <t>Другие вопросы в области жилищно-коммунального хозяйства</t>
  </si>
  <si>
    <t xml:space="preserve">951 0505 0000000000 000 </t>
  </si>
  <si>
    <t xml:space="preserve">951 0505 8140200000 000 </t>
  </si>
  <si>
    <t xml:space="preserve">951 0505 8140220022 540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</si>
  <si>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</si>
  <si>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</si>
  <si>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</si>
  <si>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</si>
  <si>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951 0705 8140100000 000 </t>
  </si>
  <si>
    <t xml:space="preserve">951 0705 8140120002 244 </t>
  </si>
  <si>
    <t>Молодежная политика</t>
  </si>
  <si>
    <t xml:space="preserve">951 0707 0000000000 000 </t>
  </si>
  <si>
    <t>Комплекс процессных мероприятий "Создание условий и возможностей для успешной социализации и самореализации молодежи"</t>
  </si>
  <si>
    <t xml:space="preserve">951 0707 7740100000 000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</si>
  <si>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</si>
  <si>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951 0707 7740120002 621 </t>
  </si>
  <si>
    <t>Субсидии автономным учреждениям на иные цели</t>
  </si>
  <si>
    <t xml:space="preserve">951 0707 7740120003 622 </t>
  </si>
  <si>
    <t xml:space="preserve">951 0707 7740120702 244 </t>
  </si>
  <si>
    <t xml:space="preserve">951 0707 77401S4840 622 </t>
  </si>
  <si>
    <t>Комплекс процессных мероприятий "Профилактика асоциального поведения и содействие занятости молодежи"</t>
  </si>
  <si>
    <t xml:space="preserve">951 0707 7740200000 000 </t>
  </si>
  <si>
    <t xml:space="preserve">951 0707 7740220703 621 </t>
  </si>
  <si>
    <t xml:space="preserve">951 0707 7740220704 111 </t>
  </si>
  <si>
    <t xml:space="preserve">951 0707 7740220704 119 </t>
  </si>
  <si>
    <t xml:space="preserve">951 0707 7740220704 244 </t>
  </si>
  <si>
    <t xml:space="preserve">951 0707 7740220704 622 </t>
  </si>
  <si>
    <t xml:space="preserve">951 0707 77402S4330 622 </t>
  </si>
  <si>
    <t xml:space="preserve">951 0707 7740400000 000 </t>
  </si>
  <si>
    <t xml:space="preserve">951 0707 7740420706 621 </t>
  </si>
  <si>
    <t>Комплекс процессных мероприятий "Патриотическое воспитание молодежи"</t>
  </si>
  <si>
    <t xml:space="preserve">951 0707 7740600000 000 </t>
  </si>
  <si>
    <t xml:space="preserve">951 0707 7740620701 621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</si>
  <si>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</si>
  <si>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</si>
  <si>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</si>
  <si>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</si>
  <si>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Комплекс процессных мероприятий "Мероприятия, направленные на создание условий для развития библиотечного дела и популяризации чтения"</t>
  </si>
  <si>
    <t xml:space="preserve">951 0801 7940100000 000 </t>
  </si>
  <si>
    <t xml:space="preserve">951 0801 7940120901 540 </t>
  </si>
  <si>
    <t>Комплекс процессных мероприятий "Мероприятия, направленные на создание условий для развития искусства и творчества"</t>
  </si>
  <si>
    <t xml:space="preserve">951 0801 7940200000 000 </t>
  </si>
  <si>
    <t xml:space="preserve">951 0801 7940220002 621 </t>
  </si>
  <si>
    <t xml:space="preserve">951 0801 7940220002 622 </t>
  </si>
  <si>
    <t xml:space="preserve">951 0801 7940220003 622 </t>
  </si>
  <si>
    <t xml:space="preserve">951 0801 7940220902 540 </t>
  </si>
  <si>
    <t xml:space="preserve">951 0801 7940220903 244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</si>
  <si>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</si>
  <si>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</si>
  <si>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</si>
  <si>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</si>
  <si>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951 1001 7240200000 000 </t>
  </si>
  <si>
    <t>Иные пенсии, социальные доплаты к пенсиям</t>
  </si>
  <si>
    <t xml:space="preserve">951 1001 7240220216 312 </t>
  </si>
  <si>
    <t>Социальное обеспечение населения</t>
  </si>
  <si>
    <t xml:space="preserve">951 1003 0000000000 000 </t>
  </si>
  <si>
    <t xml:space="preserve">951 1003 7240100000 000 </t>
  </si>
  <si>
    <t>Пособия, компенсации, меры социальной поддержки по публичным нормативным обязательствам</t>
  </si>
  <si>
    <t xml:space="preserve">951 1003 7240120201 313 </t>
  </si>
  <si>
    <t xml:space="preserve">951 1003 7240120204 313 </t>
  </si>
  <si>
    <t xml:space="preserve">951 1003 7240120205 313 </t>
  </si>
  <si>
    <t xml:space="preserve">951 1003 7240120206 313 </t>
  </si>
  <si>
    <t xml:space="preserve">951 1003 7240120207 313 </t>
  </si>
  <si>
    <t xml:space="preserve">951 1003 7240120208 313 </t>
  </si>
  <si>
    <t xml:space="preserve">951 1003 7240120209 313 </t>
  </si>
  <si>
    <t xml:space="preserve">951 1003 7240200000 000 </t>
  </si>
  <si>
    <t xml:space="preserve">951 1003 7240220210 313 </t>
  </si>
  <si>
    <t xml:space="preserve">951 1003 7240220211 313 </t>
  </si>
  <si>
    <t xml:space="preserve">951 1003 7240220212 313 </t>
  </si>
  <si>
    <t xml:space="preserve">951 1003 7240220213 313 </t>
  </si>
  <si>
    <t xml:space="preserve">951 1003 7240220214 313 </t>
  </si>
  <si>
    <t xml:space="preserve">951 1003 7240220215 313 </t>
  </si>
  <si>
    <t>Приобретение товаров, работ, услуг в пользу граждан в целях их социального обеспечения</t>
  </si>
  <si>
    <t xml:space="preserve">951 1003 7240220219 323 </t>
  </si>
  <si>
    <t>Другие вопросы в области социальной политики</t>
  </si>
  <si>
    <t xml:space="preserve">951 1006 0000000000 000 </t>
  </si>
  <si>
    <t>Комплекс процессных мероприятий "Поддержка социально ориентированных некоммерческих организаций"</t>
  </si>
  <si>
    <t xml:space="preserve">951 1006 7740300000 000 </t>
  </si>
  <si>
    <t>Субсидии (гранты в форме субсидий), не подлежащие казначейскому сопровождению</t>
  </si>
  <si>
    <t xml:space="preserve">951 1006 7740320709 633 </t>
  </si>
  <si>
    <t xml:space="preserve">951 1006 7740320710 633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</si>
  <si>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</si>
  <si>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</si>
  <si>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</si>
  <si>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</si>
  <si>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Отраслевой проект "Развитие объектов физической культуры и спорта"</t>
  </si>
  <si>
    <t xml:space="preserve">951 1101 7830100000 000 </t>
  </si>
  <si>
    <t xml:space="preserve">951 1101 7830120801 244 </t>
  </si>
  <si>
    <t>Бюджетные инвестиции в объекты капитального строительства государственной (муниципальной) собственности</t>
  </si>
  <si>
    <t xml:space="preserve">951 1101 7830120801 414 </t>
  </si>
  <si>
    <t>Комплекс процессных мероприятий "Мероприятия, направленные на создание условий для занятий физической культурой и спортом»</t>
  </si>
  <si>
    <t xml:space="preserve">951 1101 7840100000 000 </t>
  </si>
  <si>
    <t xml:space="preserve">951 1101 7840120002 244 </t>
  </si>
  <si>
    <t xml:space="preserve">951 1101 7840120002 621 </t>
  </si>
  <si>
    <t xml:space="preserve">951 1101 7840120002 622 </t>
  </si>
  <si>
    <t xml:space="preserve">951 1101 7840120003 622 </t>
  </si>
  <si>
    <t xml:space="preserve">951 1101 7840120802 244 </t>
  </si>
  <si>
    <t>Премии и гранты</t>
  </si>
  <si>
    <t xml:space="preserve">951 1101 7840120802 350 </t>
  </si>
  <si>
    <t xml:space="preserve">951 1101 78401S4840 622 </t>
  </si>
  <si>
    <t>Комплекс процессных мероприятий "Развитие адаптивной физической культуры и спорта"</t>
  </si>
  <si>
    <t xml:space="preserve">951 1101 7840200000 000 </t>
  </si>
  <si>
    <t xml:space="preserve">951 1101 7840220002 621 </t>
  </si>
  <si>
    <t>Совет депутатов муниципального образования Киришское городское поселение Киришского муниципального района</t>
  </si>
  <si>
    <t xml:space="preserve">958 0000 0000000000 000 </t>
  </si>
  <si>
    <t xml:space="preserve">958 0100 0000000000 000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</si>
  <si>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</si>
  <si>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958 0103 0000000000 000 </t>
  </si>
  <si>
    <t xml:space="preserve">958 0103 1110100000 000 </t>
  </si>
  <si>
    <t xml:space="preserve">958 0103 1110120001 121 </t>
  </si>
  <si>
    <t>Иные выплаты персоналу государственных (муниципальных) органов, за исключением фонда оплаты труда</t>
  </si>
  <si>
    <t xml:space="preserve">958 0103 1110120001 122 </t>
  </si>
  <si>
    <t xml:space="preserve">958 0103 1110120001 129 </t>
  </si>
  <si>
    <t xml:space="preserve">958 0103 1110120001 242 </t>
  </si>
  <si>
    <t xml:space="preserve">958 0103 1110120001 244 </t>
  </si>
  <si>
    <t xml:space="preserve">958 0113 0000000000 000 </t>
  </si>
  <si>
    <t xml:space="preserve">958 0113 2120100000 000 </t>
  </si>
  <si>
    <t xml:space="preserve">958 0113 2120121003 244 </t>
  </si>
  <si>
    <t xml:space="preserve">958 0113 2120121004 853 </t>
  </si>
  <si>
    <t>Иные выплаты населению</t>
  </si>
  <si>
    <t xml:space="preserve">958 0113 2120121011 360 </t>
  </si>
  <si>
    <t xml:space="preserve">958 0700 0000000000 000 </t>
  </si>
  <si>
    <t xml:space="preserve">958 0705 0000000000 000 </t>
  </si>
  <si>
    <t xml:space="preserve">958 0705 1110100000 000 </t>
  </si>
  <si>
    <t xml:space="preserve">958 0705 1110120001 244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</si>
  <si>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</si>
  <si>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</si>
  <si>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</si>
  <si>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</si>
  <si>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</si>
  <si>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</si>
  <si>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</si>
  <si>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</si>
  <si>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</si>
  <si>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</si>
  <si>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</si>
  <si>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</si>
  <si>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</si>
  <si>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</si>
  <si>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</si>
  <si>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</si>
  <si>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</si>
  <si>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</si>
  <si>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</si>
  <si>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</si>
  <si>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</si>
  <si>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городских поселений</t>
  </si>
  <si>
    <t>951 01050201130000510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</si>
  <si>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</si>
  <si>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</si>
  <si>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</si>
  <si>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городских поселений</t>
  </si>
  <si>
    <t>951 01050201130000610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</si>
  <si>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</si>
  <si>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</si>
  <si>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</si>
  <si>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</si>
  <si>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</si>
  <si>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</si>
  <si>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</si>
  <si>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</si>
  <si>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</si>
  <si>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</si>
  <si>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</si>
  <si>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</si>
  <si>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</si>
  <si>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</si>
  <si>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</si>
  <si>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</si>
  <si>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Бюджет муниципального образования Киришское городское поселение Киришского муниципального района Ленинградской области</t>
  </si>
  <si>
    <r>
      <t>Периодичность</t>
    </r>
    <r>
      <rPr>
        <sz val="8"/>
        <rFont val="Arial Cyr"/>
        <charset val="204"/>
      </rPr>
      <t xml:space="preserve">: месячная, </t>
    </r>
    <r>
      <rPr>
        <u/>
        <sz val="8"/>
        <rFont val="Arial Cyr"/>
        <charset val="204"/>
      </rPr>
      <t>квартальная,</t>
    </r>
    <r>
      <rPr>
        <sz val="8"/>
        <rFont val="Arial Cyr"/>
        <charset val="204"/>
      </rPr>
      <t xml:space="preserve"> годовая</t>
    </r>
  </si>
  <si>
    <t>951</t>
  </si>
  <si>
    <t>Увеличение прочих остатков  средств бюджетов</t>
  </si>
  <si>
    <t>951 01050200000000510</t>
  </si>
  <si>
    <t xml:space="preserve">Увеличение прочих остатков денежных средств бюджетов  </t>
  </si>
  <si>
    <t>951 01050201000000510</t>
  </si>
  <si>
    <t>Уменьшение прочих остатков  средств бюджетов</t>
  </si>
  <si>
    <t>951 01050200000000610</t>
  </si>
  <si>
    <t xml:space="preserve">Уменьшение прочих остатков денежных средств бюджетов  </t>
  </si>
  <si>
    <t>951 01050201000000610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</si>
</sst>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24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sz val="10"/>
      <name val="Arial Cyr"/>
    </font>
    <font>
      <sz val="8"/>
      <name val="Arial Cyr"/>
      <charset val="204"/>
    </font>
    <font>
      <u/>
      <sz val="8"/>
      <name val="Arial Cyr"/>
      <charset val="204"/>
    </font>
    <font>
      <b/>
      <sz val="8"/>
      <name val="Arial Cyr"/>
    </font>
    <font>
      <b/>
      <sz val="8"/>
      <name val="Arial Cyr"/>
      <charset val="204"/>
    </font>
    <font>
      <b/>
      <sz val="8"/>
      <color indexed="8"/>
      <name val="Arial Cyr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5" fillId="2" borderId="4" xfId="0" applyNumberFormat="1" applyFont="1" applyFill="1" applyBorder="1" applyAlignment="1">
      <alignment horizontal="center"/>
    </xf>
    <xf numFmtId="49" fontId="16" fillId="2" borderId="1" xfId="0" applyNumberFormat="1" applyFont="1" applyFill="1" applyBorder="1" applyAlignment="1"/>
    <xf numFmtId="49" fontId="17" fillId="2" borderId="5" xfId="0" applyNumberFormat="1" applyFont="1" applyFill="1" applyBorder="1" applyAlignment="1">
      <alignment horizontal="centerContinuous"/>
    </xf>
    <xf numFmtId="49" fontId="18" fillId="2" borderId="1" xfId="0" applyNumberFormat="1" applyFont="1" applyFill="1" applyBorder="1" applyAlignment="1">
      <alignment horizontal="left"/>
    </xf>
    <xf numFmtId="49" fontId="19" fillId="2" borderId="8" xfId="0" applyNumberFormat="1" applyFont="1" applyFill="1" applyBorder="1" applyAlignment="1">
      <alignment horizontal="centerContinuous"/>
    </xf>
    <xf numFmtId="0" fontId="21" fillId="2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/>
    <xf numFmtId="0" fontId="35" fillId="2" borderId="18" xfId="0" applyNumberFormat="1" applyFont="1" applyFill="1" applyBorder="1" applyAlignment="1">
      <alignment horizontal="center" vertical="center"/>
    </xf>
    <xf numFmtId="0" fontId="36" fillId="2" borderId="2" xfId="0" applyNumberFormat="1" applyFont="1" applyFill="1" applyBorder="1" applyAlignment="1">
      <alignment horizontal="center" vertical="center"/>
    </xf>
    <xf numFmtId="0" fontId="37" fillId="2" borderId="19" xfId="0" applyNumberFormat="1" applyFont="1" applyFill="1" applyBorder="1" applyAlignment="1">
      <alignment horizontal="center" vertical="center"/>
    </xf>
    <xf numFmtId="49" fontId="38" fillId="2" borderId="2" xfId="0" applyNumberFormat="1" applyFont="1" applyFill="1" applyBorder="1" applyAlignment="1">
      <alignment horizontal="center" vertical="center"/>
    </xf>
    <xf numFmtId="49" fontId="39" fillId="2" borderId="20" xfId="0" applyNumberFormat="1" applyFont="1" applyFill="1" applyBorder="1" applyAlignment="1">
      <alignment horizontal="center" vertical="center"/>
    </xf>
    <xf numFmtId="49" fontId="40" fillId="2" borderId="21" xfId="0" applyNumberFormat="1" applyFont="1" applyFill="1" applyBorder="1" applyAlignment="1">
      <alignment horizontal="center" vertical="center"/>
    </xf>
    <xf numFmtId="49" fontId="41" fillId="2" borderId="22" xfId="0" applyNumberFormat="1" applyFont="1" applyFill="1" applyBorder="1" applyAlignment="1">
      <alignment horizontal="left" wrapText="1"/>
    </xf>
    <xf numFmtId="49" fontId="42" fillId="2" borderId="23" xfId="0" applyNumberFormat="1" applyFont="1" applyFill="1" applyBorder="1" applyAlignment="1">
      <alignment horizontal="center" wrapText="1"/>
    </xf>
    <xf numFmtId="49" fontId="43" fillId="2" borderId="24" xfId="0" applyNumberFormat="1" applyFont="1" applyFill="1" applyBorder="1" applyAlignment="1">
      <alignment horizontal="center"/>
    </xf>
    <xf numFmtId="4" fontId="44" fillId="2" borderId="25" xfId="0" applyNumberFormat="1" applyFont="1" applyFill="1" applyBorder="1" applyAlignment="1">
      <alignment horizontal="right"/>
    </xf>
    <xf numFmtId="4" fontId="45" fillId="2" borderId="26" xfId="0" applyNumberFormat="1" applyFont="1" applyFill="1" applyBorder="1" applyAlignment="1">
      <alignment horizontal="right"/>
    </xf>
    <xf numFmtId="49" fontId="46" fillId="2" borderId="27" xfId="0" applyNumberFormat="1" applyFont="1" applyFill="1" applyBorder="1" applyAlignment="1">
      <alignment horizontal="left" wrapText="1"/>
    </xf>
    <xf numFmtId="49" fontId="47" fillId="2" borderId="28" xfId="0" applyNumberFormat="1" applyFont="1" applyFill="1" applyBorder="1" applyAlignment="1">
      <alignment horizontal="center" wrapText="1"/>
    </xf>
    <xf numFmtId="49" fontId="48" fillId="2" borderId="29" xfId="0" applyNumberFormat="1" applyFont="1" applyFill="1" applyBorder="1" applyAlignment="1">
      <alignment horizontal="center"/>
    </xf>
    <xf numFmtId="4" fontId="49" fillId="2" borderId="30" xfId="0" applyNumberFormat="1" applyFont="1" applyFill="1" applyBorder="1" applyAlignment="1">
      <alignment horizontal="right"/>
    </xf>
    <xf numFmtId="4" fontId="50" fillId="2" borderId="31" xfId="0" applyNumberFormat="1" applyFont="1" applyFill="1" applyBorder="1" applyAlignment="1">
      <alignment horizontal="right"/>
    </xf>
    <xf numFmtId="49" fontId="51" fillId="2" borderId="32" xfId="0" applyNumberFormat="1" applyFont="1" applyFill="1" applyBorder="1" applyAlignment="1">
      <alignment horizontal="left" wrapText="1"/>
    </xf>
    <xf numFmtId="49" fontId="52" fillId="2" borderId="15" xfId="0" applyNumberFormat="1" applyFont="1" applyFill="1" applyBorder="1" applyAlignment="1">
      <alignment horizontal="center" wrapText="1"/>
    </xf>
    <xf numFmtId="49" fontId="53" fillId="2" borderId="33" xfId="0" applyNumberFormat="1" applyFont="1" applyFill="1" applyBorder="1" applyAlignment="1">
      <alignment horizontal="center"/>
    </xf>
    <xf numFmtId="4" fontId="54" fillId="2" borderId="16" xfId="0" applyNumberFormat="1" applyFont="1" applyFill="1" applyBorder="1" applyAlignment="1">
      <alignment horizontal="right"/>
    </xf>
    <xf numFmtId="4" fontId="55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6" fillId="2" borderId="34" xfId="0" applyNumberFormat="1" applyFont="1" applyFill="1" applyBorder="1" applyAlignment="1">
      <alignment horizontal="left"/>
    </xf>
    <xf numFmtId="0" fontId="57" fillId="2" borderId="35" xfId="0" applyNumberFormat="1" applyFont="1" applyFill="1" applyBorder="1" applyAlignment="1">
      <alignment horizontal="center"/>
    </xf>
    <xf numFmtId="49" fontId="58" fillId="2" borderId="35" xfId="0" applyNumberFormat="1" applyFont="1" applyFill="1" applyBorder="1" applyAlignment="1">
      <alignment horizontal="center" vertical="center"/>
    </xf>
    <xf numFmtId="0" fontId="59" fillId="2" borderId="1" xfId="0" applyNumberFormat="1" applyFont="1" applyFill="1" applyBorder="1" applyAlignment="1">
      <alignment horizontal="left"/>
    </xf>
    <xf numFmtId="0" fontId="60" fillId="2" borderId="1" xfId="0" applyNumberFormat="1" applyFont="1" applyFill="1" applyBorder="1" applyAlignment="1"/>
    <xf numFmtId="49" fontId="61" fillId="2" borderId="1" xfId="0" applyNumberFormat="1" applyFont="1" applyFill="1" applyBorder="1" applyAlignment="1"/>
    <xf numFmtId="0" fontId="68" fillId="2" borderId="37" xfId="0" applyNumberFormat="1" applyFont="1" applyFill="1" applyBorder="1" applyAlignment="1">
      <alignment vertical="center" wrapText="1"/>
    </xf>
    <xf numFmtId="49" fontId="69" fillId="2" borderId="37" xfId="0" applyNumberFormat="1" applyFont="1" applyFill="1" applyBorder="1" applyAlignment="1">
      <alignment horizontal="center" vertical="center" wrapText="1"/>
    </xf>
    <xf numFmtId="49" fontId="70" fillId="2" borderId="14" xfId="0" applyNumberFormat="1" applyFont="1" applyFill="1" applyBorder="1" applyAlignment="1">
      <alignment vertical="center"/>
    </xf>
    <xf numFmtId="0" fontId="72" fillId="2" borderId="33" xfId="0" applyNumberFormat="1" applyFont="1" applyFill="1" applyBorder="1" applyAlignment="1">
      <alignment vertical="center" wrapText="1"/>
    </xf>
    <xf numFmtId="49" fontId="73" fillId="2" borderId="33" xfId="0" applyNumberFormat="1" applyFont="1" applyFill="1" applyBorder="1" applyAlignment="1">
      <alignment horizontal="center" vertical="center" wrapText="1"/>
    </xf>
    <xf numFmtId="49" fontId="74" fillId="2" borderId="17" xfId="0" applyNumberFormat="1" applyFont="1" applyFill="1" applyBorder="1" applyAlignment="1">
      <alignment vertical="center"/>
    </xf>
    <xf numFmtId="49" fontId="75" fillId="2" borderId="19" xfId="0" applyNumberFormat="1" applyFont="1" applyFill="1" applyBorder="1" applyAlignment="1">
      <alignment horizontal="center" vertical="center"/>
    </xf>
    <xf numFmtId="49" fontId="76" fillId="2" borderId="32" xfId="0" applyNumberFormat="1" applyFont="1" applyFill="1" applyBorder="1" applyAlignment="1">
      <alignment horizontal="left" wrapText="1"/>
    </xf>
    <xf numFmtId="49" fontId="77" fillId="2" borderId="38" xfId="0" applyNumberFormat="1" applyFont="1" applyFill="1" applyBorder="1" applyAlignment="1">
      <alignment horizontal="center" wrapText="1"/>
    </xf>
    <xf numFmtId="49" fontId="78" fillId="2" borderId="33" xfId="0" applyNumberFormat="1" applyFont="1" applyFill="1" applyBorder="1" applyAlignment="1">
      <alignment horizontal="center"/>
    </xf>
    <xf numFmtId="4" fontId="79" fillId="2" borderId="16" xfId="0" applyNumberFormat="1" applyFont="1" applyFill="1" applyBorder="1" applyAlignment="1">
      <alignment horizontal="right"/>
    </xf>
    <xf numFmtId="4" fontId="80" fillId="2" borderId="33" xfId="0" applyNumberFormat="1" applyFont="1" applyFill="1" applyBorder="1" applyAlignment="1">
      <alignment horizontal="right"/>
    </xf>
    <xf numFmtId="4" fontId="81" fillId="2" borderId="17" xfId="0" applyNumberFormat="1" applyFont="1" applyFill="1" applyBorder="1" applyAlignment="1">
      <alignment horizontal="right"/>
    </xf>
    <xf numFmtId="0" fontId="82" fillId="2" borderId="27" xfId="0" applyNumberFormat="1" applyFont="1" applyFill="1" applyBorder="1" applyAlignment="1"/>
    <xf numFmtId="0" fontId="83" fillId="2" borderId="28" xfId="0" applyNumberFormat="1" applyFont="1" applyFill="1" applyBorder="1" applyAlignment="1"/>
    <xf numFmtId="0" fontId="84" fillId="2" borderId="29" xfId="0" applyNumberFormat="1" applyFont="1" applyFill="1" applyBorder="1" applyAlignment="1">
      <alignment horizontal="center"/>
    </xf>
    <xf numFmtId="0" fontId="85" fillId="2" borderId="30" xfId="0" applyNumberFormat="1" applyFont="1" applyFill="1" applyBorder="1" applyAlignment="1">
      <alignment horizontal="right"/>
    </xf>
    <xf numFmtId="0" fontId="86" fillId="2" borderId="30" xfId="0" applyNumberFormat="1" applyFont="1" applyFill="1" applyBorder="1" applyAlignment="1"/>
    <xf numFmtId="0" fontId="87" fillId="2" borderId="31" xfId="0" applyNumberFormat="1" applyFont="1" applyFill="1" applyBorder="1" applyAlignment="1"/>
    <xf numFmtId="49" fontId="88" fillId="2" borderId="22" xfId="0" applyNumberFormat="1" applyFont="1" applyFill="1" applyBorder="1" applyAlignment="1">
      <alignment horizontal="left" wrapText="1"/>
    </xf>
    <xf numFmtId="49" fontId="89" fillId="2" borderId="26" xfId="0" applyNumberFormat="1" applyFont="1" applyFill="1" applyBorder="1" applyAlignment="1">
      <alignment horizontal="center" wrapText="1"/>
    </xf>
    <xf numFmtId="49" fontId="90" fillId="2" borderId="24" xfId="0" applyNumberFormat="1" applyFont="1" applyFill="1" applyBorder="1" applyAlignment="1">
      <alignment horizontal="center"/>
    </xf>
    <xf numFmtId="4" fontId="91" fillId="2" borderId="25" xfId="0" applyNumberFormat="1" applyFont="1" applyFill="1" applyBorder="1" applyAlignment="1">
      <alignment horizontal="right"/>
    </xf>
    <xf numFmtId="4" fontId="92" fillId="2" borderId="24" xfId="0" applyNumberFormat="1" applyFont="1" applyFill="1" applyBorder="1" applyAlignment="1">
      <alignment horizontal="right"/>
    </xf>
    <xf numFmtId="4" fontId="93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4" fillId="2" borderId="7" xfId="0" applyNumberFormat="1" applyFont="1" applyFill="1" applyBorder="1" applyAlignment="1"/>
    <xf numFmtId="0" fontId="95" fillId="2" borderId="40" xfId="0" applyNumberFormat="1" applyFont="1" applyFill="1" applyBorder="1" applyAlignment="1"/>
    <xf numFmtId="0" fontId="96" fillId="2" borderId="40" xfId="0" applyNumberFormat="1" applyFont="1" applyFill="1" applyBorder="1" applyAlignment="1">
      <alignment horizontal="center"/>
    </xf>
    <xf numFmtId="0" fontId="97" fillId="2" borderId="40" xfId="0" applyNumberFormat="1" applyFont="1" applyFill="1" applyBorder="1" applyAlignment="1">
      <alignment horizontal="right"/>
    </xf>
    <xf numFmtId="49" fontId="98" fillId="2" borderId="39" xfId="0" applyNumberFormat="1" applyFont="1" applyFill="1" applyBorder="1" applyAlignment="1">
      <alignment horizontal="left" wrapText="1"/>
    </xf>
    <xf numFmtId="49" fontId="99" fillId="2" borderId="41" xfId="0" applyNumberFormat="1" applyFont="1" applyFill="1" applyBorder="1" applyAlignment="1">
      <alignment horizontal="center" wrapText="1"/>
    </xf>
    <xf numFmtId="49" fontId="100" fillId="2" borderId="42" xfId="0" applyNumberFormat="1" applyFont="1" applyFill="1" applyBorder="1" applyAlignment="1">
      <alignment horizontal="center"/>
    </xf>
    <xf numFmtId="4" fontId="101" fillId="2" borderId="43" xfId="0" applyNumberFormat="1" applyFont="1" applyFill="1" applyBorder="1" applyAlignment="1">
      <alignment horizontal="right"/>
    </xf>
    <xf numFmtId="4" fontId="102" fillId="2" borderId="44" xfId="0" applyNumberFormat="1" applyFont="1" applyFill="1" applyBorder="1" applyAlignment="1">
      <alignment horizontal="right"/>
    </xf>
    <xf numFmtId="49" fontId="104" fillId="2" borderId="1" xfId="0" applyNumberFormat="1" applyFont="1" applyFill="1" applyBorder="1" applyAlignment="1">
      <alignment horizontal="center"/>
    </xf>
    <xf numFmtId="0" fontId="105" fillId="2" borderId="1" xfId="0" applyNumberFormat="1" applyFont="1" applyFill="1" applyBorder="1" applyAlignment="1"/>
    <xf numFmtId="4" fontId="107" fillId="2" borderId="25" xfId="0" applyNumberFormat="1" applyFont="1" applyFill="1" applyBorder="1" applyAlignment="1">
      <alignment horizontal="right"/>
    </xf>
    <xf numFmtId="4" fontId="108" fillId="2" borderId="39" xfId="0" applyNumberFormat="1" applyFont="1" applyFill="1" applyBorder="1" applyAlignment="1">
      <alignment horizontal="right"/>
    </xf>
    <xf numFmtId="49" fontId="109" fillId="2" borderId="30" xfId="0" applyNumberFormat="1" applyFont="1" applyFill="1" applyBorder="1" applyAlignment="1">
      <alignment horizontal="center"/>
    </xf>
    <xf numFmtId="49" fontId="110" fillId="2" borderId="31" xfId="0" applyNumberFormat="1" applyFont="1" applyFill="1" applyBorder="1" applyAlignment="1">
      <alignment horizontal="center"/>
    </xf>
    <xf numFmtId="4" fontId="111" fillId="2" borderId="39" xfId="0" applyNumberFormat="1" applyFont="1" applyFill="1" applyBorder="1" applyAlignment="1">
      <alignment horizontal="right"/>
    </xf>
    <xf numFmtId="0" fontId="112" fillId="0" borderId="1" xfId="0" applyFont="1" applyBorder="1" applyAlignment="1" applyProtection="1">
      <alignment horizontal="left"/>
    </xf>
    <xf numFmtId="49" fontId="2" fillId="2" borderId="5" xfId="0" applyNumberFormat="1" applyFont="1" applyFill="1" applyBorder="1" applyAlignment="1">
      <alignment horizontal="center"/>
    </xf>
    <xf numFmtId="49" fontId="116" fillId="0" borderId="45" xfId="0" applyNumberFormat="1" applyFont="1" applyBorder="1" applyAlignment="1" applyProtection="1">
      <alignment horizontal="left" wrapText="1"/>
    </xf>
    <xf numFmtId="49" fontId="116" fillId="0" borderId="23" xfId="0" applyNumberFormat="1" applyFont="1" applyBorder="1" applyAlignment="1" applyProtection="1">
      <alignment horizontal="center" wrapText="1"/>
    </xf>
    <xf numFmtId="49" fontId="116" fillId="0" borderId="25" xfId="0" applyNumberFormat="1" applyFont="1" applyBorder="1" applyAlignment="1" applyProtection="1">
      <alignment horizontal="center" wrapText="1"/>
    </xf>
    <xf numFmtId="0" fontId="112" fillId="0" borderId="46" xfId="0" applyFont="1" applyBorder="1" applyAlignment="1" applyProtection="1">
      <alignment horizontal="left"/>
    </xf>
    <xf numFmtId="0" fontId="112" fillId="0" borderId="28" xfId="0" applyFont="1" applyBorder="1" applyAlignment="1" applyProtection="1">
      <alignment horizontal="center"/>
    </xf>
    <xf numFmtId="0" fontId="112" fillId="0" borderId="30" xfId="0" applyFont="1" applyBorder="1" applyAlignment="1" applyProtection="1">
      <alignment horizontal="center"/>
    </xf>
    <xf numFmtId="49" fontId="116" fillId="0" borderId="32" xfId="0" applyNumberFormat="1" applyFont="1" applyBorder="1" applyAlignment="1" applyProtection="1">
      <alignment horizontal="left" wrapText="1"/>
    </xf>
    <xf numFmtId="49" fontId="116" fillId="0" borderId="15" xfId="0" applyNumberFormat="1" applyFont="1" applyBorder="1" applyAlignment="1" applyProtection="1">
      <alignment horizontal="center" wrapText="1"/>
    </xf>
    <xf numFmtId="49" fontId="116" fillId="0" borderId="16" xfId="0" applyNumberFormat="1" applyFont="1" applyBorder="1" applyAlignment="1" applyProtection="1">
      <alignment horizontal="center" wrapText="1"/>
    </xf>
    <xf numFmtId="49" fontId="114" fillId="0" borderId="22" xfId="0" applyNumberFormat="1" applyFont="1" applyBorder="1" applyAlignment="1">
      <alignment horizontal="left" wrapText="1"/>
    </xf>
    <xf numFmtId="49" fontId="114" fillId="0" borderId="23" xfId="0" applyNumberFormat="1" applyFont="1" applyBorder="1" applyAlignment="1">
      <alignment horizontal="center" wrapText="1"/>
    </xf>
    <xf numFmtId="49" fontId="114" fillId="0" borderId="25" xfId="0" applyNumberFormat="1" applyFont="1" applyBorder="1" applyAlignment="1">
      <alignment horizontal="center" wrapText="1"/>
    </xf>
    <xf numFmtId="49" fontId="112" fillId="0" borderId="22" xfId="0" applyNumberFormat="1" applyFont="1" applyBorder="1" applyAlignment="1" applyProtection="1">
      <alignment horizontal="left" wrapText="1"/>
    </xf>
    <xf numFmtId="49" fontId="112" fillId="0" borderId="23" xfId="0" applyNumberFormat="1" applyFont="1" applyBorder="1" applyAlignment="1" applyProtection="1">
      <alignment horizontal="center" wrapText="1"/>
    </xf>
    <xf numFmtId="49" fontId="112" fillId="0" borderId="25" xfId="0" applyNumberFormat="1" applyFont="1" applyBorder="1" applyAlignment="1" applyProtection="1">
      <alignment horizontal="center" wrapText="1"/>
    </xf>
    <xf numFmtId="49" fontId="117" fillId="0" borderId="25" xfId="0" applyNumberFormat="1" applyFont="1" applyBorder="1" applyAlignment="1" applyProtection="1">
      <alignment horizontal="center" wrapText="1"/>
    </xf>
    <xf numFmtId="4" fontId="118" fillId="2" borderId="25" xfId="0" applyNumberFormat="1" applyFont="1" applyFill="1" applyBorder="1" applyAlignment="1">
      <alignment horizontal="right"/>
    </xf>
    <xf numFmtId="4" fontId="118" fillId="2" borderId="39" xfId="0" applyNumberFormat="1" applyFont="1" applyFill="1" applyBorder="1" applyAlignment="1">
      <alignment horizontal="right"/>
    </xf>
    <xf numFmtId="0" fontId="114" fillId="0" borderId="1" xfId="0" applyFont="1" applyBorder="1" applyAlignment="1">
      <alignment horizontal="left"/>
    </xf>
    <xf numFmtId="0" fontId="119" fillId="0" borderId="1" xfId="0" applyFont="1" applyBorder="1" applyAlignment="1"/>
    <xf numFmtId="4" fontId="120" fillId="2" borderId="1" xfId="0" applyNumberFormat="1" applyFont="1" applyFill="1" applyBorder="1" applyAlignment="1">
      <alignment horizontal="left"/>
    </xf>
    <xf numFmtId="0" fontId="122" fillId="2" borderId="1" xfId="0" applyNumberFormat="1" applyFont="1" applyFill="1" applyBorder="1" applyAlignment="1">
      <alignment horizontal="left" vertical="center" wrapText="1"/>
    </xf>
    <xf numFmtId="0" fontId="114" fillId="0" borderId="1" xfId="0" applyFont="1" applyBorder="1" applyAlignment="1"/>
    <xf numFmtId="49" fontId="123" fillId="0" borderId="1" xfId="0" applyNumberFormat="1" applyFont="1" applyBorder="1" applyAlignment="1">
      <alignment horizontal="left"/>
    </xf>
    <xf numFmtId="0" fontId="123" fillId="0" borderId="1" xfId="0" applyFont="1" applyBorder="1" applyAlignment="1">
      <alignment horizontal="left"/>
    </xf>
    <xf numFmtId="49" fontId="123" fillId="0" borderId="1" xfId="0" applyNumberFormat="1" applyFont="1" applyBorder="1" applyAlignment="1">
      <alignment horizontal="center"/>
    </xf>
    <xf numFmtId="0" fontId="120" fillId="0" borderId="1" xfId="0" applyFont="1" applyBorder="1" applyAlignment="1">
      <alignment horizontal="left"/>
    </xf>
    <xf numFmtId="0" fontId="119" fillId="0" borderId="1" xfId="0" applyFont="1" applyBorder="1"/>
    <xf numFmtId="0" fontId="114" fillId="0" borderId="1" xfId="0" applyFont="1" applyBorder="1"/>
    <xf numFmtId="0" fontId="0" fillId="0" borderId="1" xfId="0" applyBorder="1"/>
    <xf numFmtId="0" fontId="114" fillId="2" borderId="1" xfId="0" applyFont="1" applyFill="1" applyBorder="1"/>
    <xf numFmtId="0" fontId="119" fillId="2" borderId="1" xfId="0" applyFont="1" applyFill="1" applyBorder="1"/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12" fillId="0" borderId="6" xfId="0" applyNumberFormat="1" applyFont="1" applyBorder="1" applyAlignment="1" applyProtection="1">
      <alignment horizontal="left" wrapText="1"/>
    </xf>
    <xf numFmtId="49" fontId="113" fillId="0" borderId="6" xfId="0" applyNumberFormat="1" applyFont="1" applyBorder="1" applyAlignment="1" applyProtection="1">
      <alignment wrapText="1"/>
    </xf>
    <xf numFmtId="49" fontId="112" fillId="0" borderId="7" xfId="0" applyNumberFormat="1" applyFont="1" applyBorder="1" applyAlignment="1" applyProtection="1">
      <alignment horizontal="left" wrapText="1"/>
    </xf>
    <xf numFmtId="49" fontId="26" fillId="2" borderId="11" xfId="0" applyNumberFormat="1" applyFont="1" applyFill="1" applyBorder="1" applyAlignment="1">
      <alignment horizontal="center" vertical="center" wrapText="1"/>
    </xf>
    <xf numFmtId="49" fontId="30" fillId="2" borderId="14" xfId="0" applyNumberFormat="1" applyFont="1" applyFill="1" applyBorder="1" applyAlignment="1">
      <alignment horizontal="center" vertical="center" wrapText="1"/>
    </xf>
    <xf numFmtId="49" fontId="34" fillId="2" borderId="17" xfId="0" applyNumberFormat="1" applyFont="1" applyFill="1" applyBorder="1" applyAlignment="1">
      <alignment horizontal="center" vertical="center" wrapText="1"/>
    </xf>
    <xf numFmtId="49" fontId="25" fillId="2" borderId="10" xfId="0" applyNumberFormat="1" applyFont="1" applyFill="1" applyBorder="1" applyAlignment="1">
      <alignment horizontal="center" vertical="center" wrapText="1"/>
    </xf>
    <xf numFmtId="49" fontId="29" fillId="2" borderId="13" xfId="0" applyNumberFormat="1" applyFont="1" applyFill="1" applyBorder="1" applyAlignment="1">
      <alignment horizontal="center" vertical="center" wrapText="1"/>
    </xf>
    <xf numFmtId="49" fontId="33" fillId="2" borderId="16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/>
    </xf>
    <xf numFmtId="0" fontId="24" fillId="2" borderId="10" xfId="0" applyNumberFormat="1" applyFont="1" applyFill="1" applyBorder="1" applyAlignment="1">
      <alignment horizontal="center" vertical="center" wrapText="1"/>
    </xf>
    <xf numFmtId="0" fontId="28" fillId="2" borderId="13" xfId="0" applyNumberFormat="1" applyFont="1" applyFill="1" applyBorder="1" applyAlignment="1">
      <alignment horizontal="center" vertical="center" wrapText="1"/>
    </xf>
    <xf numFmtId="0" fontId="32" fillId="2" borderId="16" xfId="0" applyNumberFormat="1" applyFont="1" applyFill="1" applyBorder="1" applyAlignment="1">
      <alignment horizontal="center" vertical="center" wrapText="1"/>
    </xf>
    <xf numFmtId="0" fontId="23" fillId="2" borderId="9" xfId="0" applyNumberFormat="1" applyFont="1" applyFill="1" applyBorder="1" applyAlignment="1">
      <alignment horizontal="center" vertical="center" wrapText="1"/>
    </xf>
    <xf numFmtId="0" fontId="27" fillId="2" borderId="12" xfId="0" applyNumberFormat="1" applyFont="1" applyFill="1" applyBorder="1" applyAlignment="1">
      <alignment horizontal="center" vertical="center" wrapText="1"/>
    </xf>
    <xf numFmtId="0" fontId="31" fillId="2" borderId="15" xfId="0" applyNumberFormat="1" applyFont="1" applyFill="1" applyBorder="1" applyAlignment="1">
      <alignment horizontal="center" vertical="center" wrapText="1"/>
    </xf>
    <xf numFmtId="0" fontId="63" fillId="2" borderId="36" xfId="0" applyNumberFormat="1" applyFont="1" applyFill="1" applyBorder="1" applyAlignment="1">
      <alignment horizontal="center" vertical="center" wrapText="1"/>
    </xf>
    <xf numFmtId="0" fontId="66" fillId="2" borderId="37" xfId="0" applyNumberFormat="1" applyFont="1" applyFill="1" applyBorder="1" applyAlignment="1">
      <alignment horizontal="center" vertical="center" wrapText="1"/>
    </xf>
    <xf numFmtId="0" fontId="62" fillId="2" borderId="9" xfId="0" applyNumberFormat="1" applyFont="1" applyFill="1" applyBorder="1" applyAlignment="1">
      <alignment horizontal="center" vertical="center"/>
    </xf>
    <xf numFmtId="0" fontId="65" fillId="2" borderId="12" xfId="0" applyNumberFormat="1" applyFont="1" applyFill="1" applyBorder="1" applyAlignment="1">
      <alignment horizontal="center" vertical="center"/>
    </xf>
    <xf numFmtId="0" fontId="71" fillId="2" borderId="15" xfId="0" applyNumberFormat="1" applyFont="1" applyFill="1" applyBorder="1" applyAlignment="1">
      <alignment horizontal="center" vertical="center"/>
    </xf>
    <xf numFmtId="49" fontId="64" fillId="2" borderId="10" xfId="0" applyNumberFormat="1" applyFont="1" applyFill="1" applyBorder="1" applyAlignment="1">
      <alignment horizontal="center" vertical="center"/>
    </xf>
    <xf numFmtId="49" fontId="67" fillId="2" borderId="13" xfId="0" applyNumberFormat="1" applyFont="1" applyFill="1" applyBorder="1" applyAlignment="1">
      <alignment horizontal="center" vertical="center"/>
    </xf>
    <xf numFmtId="0" fontId="121" fillId="0" borderId="1" xfId="0" applyFont="1" applyBorder="1" applyAlignment="1">
      <alignment horizontal="center"/>
    </xf>
    <xf numFmtId="49" fontId="123" fillId="0" borderId="1" xfId="0" applyNumberFormat="1" applyFont="1" applyBorder="1" applyAlignment="1">
      <alignment horizontal="left"/>
    </xf>
    <xf numFmtId="49" fontId="121" fillId="0" borderId="1" xfId="0" applyNumberFormat="1" applyFont="1" applyBorder="1" applyAlignment="1">
      <alignment horizontal="center"/>
    </xf>
    <xf numFmtId="49" fontId="103" fillId="2" borderId="1" xfId="0" applyNumberFormat="1" applyFont="1" applyFill="1" applyBorder="1" applyAlignment="1">
      <alignment horizontal="right"/>
    </xf>
    <xf numFmtId="0" fontId="106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3"/>
  <sheetViews>
    <sheetView showGridLines="0" tabSelected="1" workbookViewId="0">
      <selection activeCell="F7" sqref="F7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24"/>
      <c r="B1" s="124"/>
      <c r="C1" s="124"/>
      <c r="D1" s="124"/>
      <c r="E1" s="1"/>
      <c r="F1" s="2"/>
    </row>
    <row r="2" spans="1:6" ht="15">
      <c r="A2" s="124" t="s">
        <v>1</v>
      </c>
      <c r="B2" s="124"/>
      <c r="C2" s="124"/>
      <c r="D2" s="124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25" t="s">
        <v>6</v>
      </c>
      <c r="B4" s="125"/>
      <c r="C4" s="125"/>
      <c r="D4" s="125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16</v>
      </c>
    </row>
    <row r="6" spans="1:6" ht="21" customHeight="1">
      <c r="A6" s="12" t="s">
        <v>9</v>
      </c>
      <c r="B6" s="126" t="s">
        <v>14</v>
      </c>
      <c r="C6" s="127"/>
      <c r="D6" s="127"/>
      <c r="E6" s="8" t="s">
        <v>10</v>
      </c>
      <c r="F6" s="91" t="s">
        <v>651</v>
      </c>
    </row>
    <row r="7" spans="1:6" ht="21" customHeight="1">
      <c r="A7" s="12" t="s">
        <v>11</v>
      </c>
      <c r="B7" s="128" t="s">
        <v>649</v>
      </c>
      <c r="C7" s="128"/>
      <c r="D7" s="128"/>
      <c r="E7" s="8" t="s">
        <v>12</v>
      </c>
      <c r="F7" s="13" t="s">
        <v>18</v>
      </c>
    </row>
    <row r="8" spans="1:6" ht="15">
      <c r="A8" s="90" t="s">
        <v>650</v>
      </c>
      <c r="B8" s="12"/>
      <c r="C8" s="12"/>
      <c r="D8" s="14"/>
      <c r="E8" s="8"/>
      <c r="F8" s="15"/>
    </row>
    <row r="9" spans="1:6" ht="15">
      <c r="A9" s="12" t="s">
        <v>15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35" t="s">
        <v>19</v>
      </c>
      <c r="B10" s="135"/>
      <c r="C10" s="135"/>
      <c r="D10" s="135"/>
      <c r="E10" s="18"/>
      <c r="F10" s="19"/>
    </row>
    <row r="11" spans="1:6" ht="4.1500000000000004" customHeight="1">
      <c r="A11" s="139" t="s">
        <v>20</v>
      </c>
      <c r="B11" s="136" t="s">
        <v>21</v>
      </c>
      <c r="C11" s="136" t="s">
        <v>22</v>
      </c>
      <c r="D11" s="132" t="s">
        <v>23</v>
      </c>
      <c r="E11" s="132" t="s">
        <v>24</v>
      </c>
      <c r="F11" s="129" t="s">
        <v>25</v>
      </c>
    </row>
    <row r="12" spans="1:6" ht="3.6" customHeight="1">
      <c r="A12" s="140"/>
      <c r="B12" s="137"/>
      <c r="C12" s="137"/>
      <c r="D12" s="133"/>
      <c r="E12" s="133"/>
      <c r="F12" s="130"/>
    </row>
    <row r="13" spans="1:6" ht="3" customHeight="1">
      <c r="A13" s="140"/>
      <c r="B13" s="137"/>
      <c r="C13" s="137"/>
      <c r="D13" s="133"/>
      <c r="E13" s="133"/>
      <c r="F13" s="130"/>
    </row>
    <row r="14" spans="1:6" ht="3" customHeight="1">
      <c r="A14" s="140"/>
      <c r="B14" s="137"/>
      <c r="C14" s="137"/>
      <c r="D14" s="133"/>
      <c r="E14" s="133"/>
      <c r="F14" s="130"/>
    </row>
    <row r="15" spans="1:6" ht="3" customHeight="1">
      <c r="A15" s="140"/>
      <c r="B15" s="137"/>
      <c r="C15" s="137"/>
      <c r="D15" s="133"/>
      <c r="E15" s="133"/>
      <c r="F15" s="130"/>
    </row>
    <row r="16" spans="1:6" ht="3" customHeight="1">
      <c r="A16" s="140"/>
      <c r="B16" s="137"/>
      <c r="C16" s="137"/>
      <c r="D16" s="133"/>
      <c r="E16" s="133"/>
      <c r="F16" s="130"/>
    </row>
    <row r="17" spans="1:6" ht="23.45" customHeight="1">
      <c r="A17" s="141"/>
      <c r="B17" s="138"/>
      <c r="C17" s="138"/>
      <c r="D17" s="134"/>
      <c r="E17" s="134"/>
      <c r="F17" s="131"/>
    </row>
    <row r="18" spans="1:6" ht="12.6" customHeight="1">
      <c r="A18" s="20">
        <v>1</v>
      </c>
      <c r="B18" s="21">
        <v>2</v>
      </c>
      <c r="C18" s="22">
        <v>3</v>
      </c>
      <c r="D18" s="23" t="s">
        <v>26</v>
      </c>
      <c r="E18" s="24" t="s">
        <v>27</v>
      </c>
      <c r="F18" s="25" t="s">
        <v>28</v>
      </c>
    </row>
    <row r="19" spans="1:6" ht="15">
      <c r="A19" s="26" t="s">
        <v>29</v>
      </c>
      <c r="B19" s="27" t="s">
        <v>30</v>
      </c>
      <c r="C19" s="28" t="s">
        <v>31</v>
      </c>
      <c r="D19" s="29">
        <v>838487739.26999998</v>
      </c>
      <c r="E19" s="30">
        <v>175165211.25999999</v>
      </c>
      <c r="F19" s="29">
        <f>IF(OR(D19="-",IF(E19="-",0,E19)&gt;=IF(D19="-",0,D19)),"-",IF(D19="-",0,D19)-IF(E19="-",0,E19))</f>
        <v>663322528.00999999</v>
      </c>
    </row>
    <row r="20" spans="1:6" ht="15">
      <c r="A20" s="31" t="s">
        <v>32</v>
      </c>
      <c r="B20" s="32"/>
      <c r="C20" s="33"/>
      <c r="D20" s="34"/>
      <c r="E20" s="34"/>
      <c r="F20" s="35"/>
    </row>
    <row r="21" spans="1:6" ht="15">
      <c r="A21" s="36" t="s">
        <v>33</v>
      </c>
      <c r="B21" s="37" t="s">
        <v>30</v>
      </c>
      <c r="C21" s="38" t="s">
        <v>34</v>
      </c>
      <c r="D21" s="39">
        <v>776052242.63</v>
      </c>
      <c r="E21" s="39">
        <v>165419536.55000001</v>
      </c>
      <c r="F21" s="40">
        <f t="shared" ref="F21:F52" si="0">IF(OR(D21="-",IF(E21="-",0,E21)&gt;=IF(D21="-",0,D21)),"-",IF(D21="-",0,D21)-IF(E21="-",0,E21))</f>
        <v>610632706.07999992</v>
      </c>
    </row>
    <row r="22" spans="1:6" ht="15">
      <c r="A22" s="36" t="s">
        <v>35</v>
      </c>
      <c r="B22" s="37" t="s">
        <v>30</v>
      </c>
      <c r="C22" s="38" t="s">
        <v>36</v>
      </c>
      <c r="D22" s="39">
        <v>455532000</v>
      </c>
      <c r="E22" s="39">
        <v>92094369.670000002</v>
      </c>
      <c r="F22" s="40">
        <f t="shared" si="0"/>
        <v>363437630.32999998</v>
      </c>
    </row>
    <row r="23" spans="1:6" ht="15">
      <c r="A23" s="36" t="s">
        <v>37</v>
      </c>
      <c r="B23" s="37" t="s">
        <v>30</v>
      </c>
      <c r="C23" s="38" t="s">
        <v>38</v>
      </c>
      <c r="D23" s="39">
        <v>455532000</v>
      </c>
      <c r="E23" s="39">
        <v>92094369.670000002</v>
      </c>
      <c r="F23" s="40">
        <f t="shared" si="0"/>
        <v>363437630.32999998</v>
      </c>
    </row>
    <row r="24" spans="1:6" ht="180.75" customHeight="1">
      <c r="A24" s="41" t="s">
        <v>39</v>
      </c>
      <c r="B24" s="37" t="s">
        <v>30</v>
      </c>
      <c r="C24" s="38" t="s">
        <v>40</v>
      </c>
      <c r="D24" s="39">
        <v>420238899.19999999</v>
      </c>
      <c r="E24" s="39">
        <v>87890510.75</v>
      </c>
      <c r="F24" s="40">
        <f t="shared" si="0"/>
        <v>332348388.44999999</v>
      </c>
    </row>
    <row r="25" spans="1:6" ht="209.25" customHeight="1">
      <c r="A25" s="41" t="s">
        <v>41</v>
      </c>
      <c r="B25" s="37" t="s">
        <v>30</v>
      </c>
      <c r="C25" s="38" t="s">
        <v>42</v>
      </c>
      <c r="D25" s="39">
        <v>420238899.19999999</v>
      </c>
      <c r="E25" s="39">
        <v>87885031.75</v>
      </c>
      <c r="F25" s="40">
        <f t="shared" si="0"/>
        <v>332353867.44999999</v>
      </c>
    </row>
    <row r="26" spans="1:6" ht="209.25" customHeight="1">
      <c r="A26" s="41" t="s">
        <v>43</v>
      </c>
      <c r="B26" s="37" t="s">
        <v>30</v>
      </c>
      <c r="C26" s="38" t="s">
        <v>44</v>
      </c>
      <c r="D26" s="39" t="s">
        <v>45</v>
      </c>
      <c r="E26" s="39">
        <v>5479</v>
      </c>
      <c r="F26" s="40" t="str">
        <f t="shared" si="0"/>
        <v>-</v>
      </c>
    </row>
    <row r="27" spans="1:6" ht="133.15" customHeight="1">
      <c r="A27" s="41" t="s">
        <v>46</v>
      </c>
      <c r="B27" s="37" t="s">
        <v>30</v>
      </c>
      <c r="C27" s="38" t="s">
        <v>47</v>
      </c>
      <c r="D27" s="39">
        <v>617233.81000000006</v>
      </c>
      <c r="E27" s="39">
        <v>54706.83</v>
      </c>
      <c r="F27" s="40">
        <f t="shared" si="0"/>
        <v>562526.9800000001</v>
      </c>
    </row>
    <row r="28" spans="1:6" ht="152.25" customHeight="1">
      <c r="A28" s="41" t="s">
        <v>48</v>
      </c>
      <c r="B28" s="37" t="s">
        <v>30</v>
      </c>
      <c r="C28" s="38" t="s">
        <v>49</v>
      </c>
      <c r="D28" s="39">
        <v>617233.81000000006</v>
      </c>
      <c r="E28" s="39">
        <v>54706.83</v>
      </c>
      <c r="F28" s="40">
        <f t="shared" si="0"/>
        <v>562526.9800000001</v>
      </c>
    </row>
    <row r="29" spans="1:6" ht="123.6" customHeight="1">
      <c r="A29" s="41" t="s">
        <v>50</v>
      </c>
      <c r="B29" s="37" t="s">
        <v>30</v>
      </c>
      <c r="C29" s="38" t="s">
        <v>51</v>
      </c>
      <c r="D29" s="39">
        <v>211462.7</v>
      </c>
      <c r="E29" s="39">
        <v>46800</v>
      </c>
      <c r="F29" s="40">
        <f t="shared" si="0"/>
        <v>164662.70000000001</v>
      </c>
    </row>
    <row r="30" spans="1:6" ht="142.69999999999999" customHeight="1">
      <c r="A30" s="41" t="s">
        <v>52</v>
      </c>
      <c r="B30" s="37" t="s">
        <v>30</v>
      </c>
      <c r="C30" s="38" t="s">
        <v>53</v>
      </c>
      <c r="D30" s="39">
        <v>211462.7</v>
      </c>
      <c r="E30" s="39">
        <v>46800</v>
      </c>
      <c r="F30" s="40">
        <f t="shared" si="0"/>
        <v>164662.70000000001</v>
      </c>
    </row>
    <row r="31" spans="1:6" ht="123.6" customHeight="1">
      <c r="A31" s="41" t="s">
        <v>54</v>
      </c>
      <c r="B31" s="37" t="s">
        <v>30</v>
      </c>
      <c r="C31" s="38" t="s">
        <v>55</v>
      </c>
      <c r="D31" s="39">
        <v>146947.64000000001</v>
      </c>
      <c r="E31" s="39">
        <v>73979.509999999995</v>
      </c>
      <c r="F31" s="40">
        <f t="shared" si="0"/>
        <v>72968.130000000019</v>
      </c>
    </row>
    <row r="32" spans="1:6" ht="142.69999999999999" customHeight="1">
      <c r="A32" s="41" t="s">
        <v>56</v>
      </c>
      <c r="B32" s="37" t="s">
        <v>30</v>
      </c>
      <c r="C32" s="38" t="s">
        <v>57</v>
      </c>
      <c r="D32" s="39">
        <v>146947.64000000001</v>
      </c>
      <c r="E32" s="39">
        <v>73979.509999999995</v>
      </c>
      <c r="F32" s="40">
        <f t="shared" si="0"/>
        <v>72968.130000000019</v>
      </c>
    </row>
    <row r="33" spans="1:6" ht="114.2" customHeight="1">
      <c r="A33" s="41" t="s">
        <v>58</v>
      </c>
      <c r="B33" s="37" t="s">
        <v>30</v>
      </c>
      <c r="C33" s="38" t="s">
        <v>59</v>
      </c>
      <c r="D33" s="39">
        <v>4291434.21</v>
      </c>
      <c r="E33" s="39">
        <v>188957.87</v>
      </c>
      <c r="F33" s="40">
        <f t="shared" si="0"/>
        <v>4102476.34</v>
      </c>
    </row>
    <row r="34" spans="1:6" ht="133.15" customHeight="1">
      <c r="A34" s="41" t="s">
        <v>60</v>
      </c>
      <c r="B34" s="37" t="s">
        <v>30</v>
      </c>
      <c r="C34" s="38" t="s">
        <v>61</v>
      </c>
      <c r="D34" s="39">
        <v>4291434.21</v>
      </c>
      <c r="E34" s="39">
        <v>177890.15</v>
      </c>
      <c r="F34" s="40">
        <f t="shared" si="0"/>
        <v>4113544.06</v>
      </c>
    </row>
    <row r="35" spans="1:6" ht="142.69999999999999" customHeight="1">
      <c r="A35" s="41" t="s">
        <v>62</v>
      </c>
      <c r="B35" s="37" t="s">
        <v>30</v>
      </c>
      <c r="C35" s="38" t="s">
        <v>63</v>
      </c>
      <c r="D35" s="39" t="s">
        <v>45</v>
      </c>
      <c r="E35" s="39">
        <v>11067.72</v>
      </c>
      <c r="F35" s="40" t="str">
        <f t="shared" si="0"/>
        <v>-</v>
      </c>
    </row>
    <row r="36" spans="1:6" ht="380.65" customHeight="1">
      <c r="A36" s="41" t="s">
        <v>64</v>
      </c>
      <c r="B36" s="37" t="s">
        <v>30</v>
      </c>
      <c r="C36" s="38" t="s">
        <v>65</v>
      </c>
      <c r="D36" s="39">
        <v>8715437.8699999992</v>
      </c>
      <c r="E36" s="39">
        <v>1250398.74</v>
      </c>
      <c r="F36" s="40">
        <f t="shared" si="0"/>
        <v>7465039.129999999</v>
      </c>
    </row>
    <row r="37" spans="1:6" ht="409.15" customHeight="1">
      <c r="A37" s="41" t="s">
        <v>66</v>
      </c>
      <c r="B37" s="37" t="s">
        <v>30</v>
      </c>
      <c r="C37" s="38" t="s">
        <v>67</v>
      </c>
      <c r="D37" s="39">
        <v>8715437.8699999992</v>
      </c>
      <c r="E37" s="39">
        <v>1250398.74</v>
      </c>
      <c r="F37" s="40">
        <f t="shared" si="0"/>
        <v>7465039.129999999</v>
      </c>
    </row>
    <row r="38" spans="1:6" ht="95.1" customHeight="1">
      <c r="A38" s="41" t="s">
        <v>68</v>
      </c>
      <c r="B38" s="37" t="s">
        <v>30</v>
      </c>
      <c r="C38" s="38" t="s">
        <v>69</v>
      </c>
      <c r="D38" s="39">
        <v>3579558.5</v>
      </c>
      <c r="E38" s="39">
        <v>528242.13</v>
      </c>
      <c r="F38" s="40">
        <f t="shared" si="0"/>
        <v>3051316.37</v>
      </c>
    </row>
    <row r="39" spans="1:6" ht="114.2" customHeight="1">
      <c r="A39" s="41" t="s">
        <v>70</v>
      </c>
      <c r="B39" s="37" t="s">
        <v>30</v>
      </c>
      <c r="C39" s="38" t="s">
        <v>71</v>
      </c>
      <c r="D39" s="39" t="s">
        <v>45</v>
      </c>
      <c r="E39" s="39">
        <v>528242.13</v>
      </c>
      <c r="F39" s="40" t="str">
        <f t="shared" si="0"/>
        <v>-</v>
      </c>
    </row>
    <row r="40" spans="1:6" ht="85.7" customHeight="1">
      <c r="A40" s="41" t="s">
        <v>72</v>
      </c>
      <c r="B40" s="37" t="s">
        <v>30</v>
      </c>
      <c r="C40" s="38" t="s">
        <v>73</v>
      </c>
      <c r="D40" s="39">
        <v>6849664.2199999997</v>
      </c>
      <c r="E40" s="39">
        <v>1336291.2</v>
      </c>
      <c r="F40" s="40">
        <f t="shared" si="0"/>
        <v>5513373.0199999996</v>
      </c>
    </row>
    <row r="41" spans="1:6" ht="114.2" customHeight="1">
      <c r="A41" s="41" t="s">
        <v>74</v>
      </c>
      <c r="B41" s="37" t="s">
        <v>30</v>
      </c>
      <c r="C41" s="38" t="s">
        <v>75</v>
      </c>
      <c r="D41" s="39" t="s">
        <v>45</v>
      </c>
      <c r="E41" s="39">
        <v>1336291.2</v>
      </c>
      <c r="F41" s="40" t="str">
        <f t="shared" si="0"/>
        <v>-</v>
      </c>
    </row>
    <row r="42" spans="1:6" ht="247.35" customHeight="1">
      <c r="A42" s="41" t="s">
        <v>76</v>
      </c>
      <c r="B42" s="37" t="s">
        <v>30</v>
      </c>
      <c r="C42" s="38" t="s">
        <v>77</v>
      </c>
      <c r="D42" s="39">
        <v>8868503.6699999999</v>
      </c>
      <c r="E42" s="39">
        <v>618096.39</v>
      </c>
      <c r="F42" s="40">
        <f t="shared" si="0"/>
        <v>8250407.2800000003</v>
      </c>
    </row>
    <row r="43" spans="1:6" ht="275.85000000000002" customHeight="1">
      <c r="A43" s="41" t="s">
        <v>78</v>
      </c>
      <c r="B43" s="37" t="s">
        <v>30</v>
      </c>
      <c r="C43" s="38" t="s">
        <v>79</v>
      </c>
      <c r="D43" s="39" t="s">
        <v>45</v>
      </c>
      <c r="E43" s="39">
        <v>618096.39</v>
      </c>
      <c r="F43" s="40" t="str">
        <f t="shared" si="0"/>
        <v>-</v>
      </c>
    </row>
    <row r="44" spans="1:6" ht="247.35" customHeight="1">
      <c r="A44" s="41" t="s">
        <v>80</v>
      </c>
      <c r="B44" s="37" t="s">
        <v>30</v>
      </c>
      <c r="C44" s="38" t="s">
        <v>81</v>
      </c>
      <c r="D44" s="39">
        <v>2012858.18</v>
      </c>
      <c r="E44" s="39">
        <v>62530.7</v>
      </c>
      <c r="F44" s="40">
        <f t="shared" si="0"/>
        <v>1950327.48</v>
      </c>
    </row>
    <row r="45" spans="1:6" ht="275.85000000000002" customHeight="1">
      <c r="A45" s="41" t="s">
        <v>82</v>
      </c>
      <c r="B45" s="37" t="s">
        <v>30</v>
      </c>
      <c r="C45" s="38" t="s">
        <v>83</v>
      </c>
      <c r="D45" s="39" t="s">
        <v>45</v>
      </c>
      <c r="E45" s="39">
        <v>62530.7</v>
      </c>
      <c r="F45" s="40" t="str">
        <f t="shared" si="0"/>
        <v>-</v>
      </c>
    </row>
    <row r="46" spans="1:6" ht="47.65" customHeight="1">
      <c r="A46" s="36" t="s">
        <v>84</v>
      </c>
      <c r="B46" s="37" t="s">
        <v>30</v>
      </c>
      <c r="C46" s="38" t="s">
        <v>85</v>
      </c>
      <c r="D46" s="39" t="s">
        <v>45</v>
      </c>
      <c r="E46" s="39">
        <v>43855.55</v>
      </c>
      <c r="F46" s="40" t="str">
        <f t="shared" si="0"/>
        <v>-</v>
      </c>
    </row>
    <row r="47" spans="1:6" ht="66.599999999999994" customHeight="1">
      <c r="A47" s="41" t="s">
        <v>86</v>
      </c>
      <c r="B47" s="37" t="s">
        <v>30</v>
      </c>
      <c r="C47" s="38" t="s">
        <v>87</v>
      </c>
      <c r="D47" s="39" t="s">
        <v>45</v>
      </c>
      <c r="E47" s="39">
        <v>43855.55</v>
      </c>
      <c r="F47" s="40" t="str">
        <f t="shared" si="0"/>
        <v>-</v>
      </c>
    </row>
    <row r="48" spans="1:6" ht="28.5" customHeight="1">
      <c r="A48" s="36" t="s">
        <v>88</v>
      </c>
      <c r="B48" s="37" t="s">
        <v>30</v>
      </c>
      <c r="C48" s="38" t="s">
        <v>89</v>
      </c>
      <c r="D48" s="39">
        <v>4737300</v>
      </c>
      <c r="E48" s="39">
        <v>1048418.47</v>
      </c>
      <c r="F48" s="40">
        <f t="shared" si="0"/>
        <v>3688881.5300000003</v>
      </c>
    </row>
    <row r="49" spans="1:6" ht="28.5" customHeight="1">
      <c r="A49" s="36" t="s">
        <v>90</v>
      </c>
      <c r="B49" s="37" t="s">
        <v>30</v>
      </c>
      <c r="C49" s="38" t="s">
        <v>91</v>
      </c>
      <c r="D49" s="39">
        <v>4737300</v>
      </c>
      <c r="E49" s="39">
        <v>1048418.47</v>
      </c>
      <c r="F49" s="40">
        <f t="shared" si="0"/>
        <v>3688881.5300000003</v>
      </c>
    </row>
    <row r="50" spans="1:6" ht="95.1" customHeight="1">
      <c r="A50" s="41" t="s">
        <v>92</v>
      </c>
      <c r="B50" s="37" t="s">
        <v>30</v>
      </c>
      <c r="C50" s="38" t="s">
        <v>93</v>
      </c>
      <c r="D50" s="39">
        <v>2453800</v>
      </c>
      <c r="E50" s="39">
        <v>520666.18</v>
      </c>
      <c r="F50" s="40">
        <f t="shared" si="0"/>
        <v>1933133.82</v>
      </c>
    </row>
    <row r="51" spans="1:6" ht="104.65" customHeight="1">
      <c r="A51" s="41" t="s">
        <v>94</v>
      </c>
      <c r="B51" s="37" t="s">
        <v>30</v>
      </c>
      <c r="C51" s="38" t="s">
        <v>95</v>
      </c>
      <c r="D51" s="39">
        <v>11600</v>
      </c>
      <c r="E51" s="39">
        <v>2357.9299999999998</v>
      </c>
      <c r="F51" s="40">
        <f t="shared" si="0"/>
        <v>9242.07</v>
      </c>
    </row>
    <row r="52" spans="1:6" ht="95.1" customHeight="1">
      <c r="A52" s="41" t="s">
        <v>96</v>
      </c>
      <c r="B52" s="37" t="s">
        <v>30</v>
      </c>
      <c r="C52" s="38" t="s">
        <v>97</v>
      </c>
      <c r="D52" s="39">
        <v>2271900</v>
      </c>
      <c r="E52" s="39">
        <v>576806.5</v>
      </c>
      <c r="F52" s="40">
        <f t="shared" si="0"/>
        <v>1695093.5</v>
      </c>
    </row>
    <row r="53" spans="1:6" ht="57" customHeight="1">
      <c r="A53" s="36" t="s">
        <v>98</v>
      </c>
      <c r="B53" s="37" t="s">
        <v>30</v>
      </c>
      <c r="C53" s="38" t="s">
        <v>99</v>
      </c>
      <c r="D53" s="39" t="s">
        <v>45</v>
      </c>
      <c r="E53" s="39">
        <v>-51412.14</v>
      </c>
      <c r="F53" s="40" t="str">
        <f t="shared" ref="F53:F84" si="1">IF(OR(D53="-",IF(E53="-",0,E53)&gt;=IF(D53="-",0,D53)),"-",IF(D53="-",0,D53)-IF(E53="-",0,E53))</f>
        <v>-</v>
      </c>
    </row>
    <row r="54" spans="1:6" ht="95.1" customHeight="1">
      <c r="A54" s="41" t="s">
        <v>100</v>
      </c>
      <c r="B54" s="37" t="s">
        <v>30</v>
      </c>
      <c r="C54" s="38" t="s">
        <v>101</v>
      </c>
      <c r="D54" s="39" t="s">
        <v>45</v>
      </c>
      <c r="E54" s="39">
        <v>-51412.14</v>
      </c>
      <c r="F54" s="40" t="str">
        <f t="shared" si="1"/>
        <v>-</v>
      </c>
    </row>
    <row r="55" spans="1:6" ht="15">
      <c r="A55" s="36" t="s">
        <v>102</v>
      </c>
      <c r="B55" s="37" t="s">
        <v>30</v>
      </c>
      <c r="C55" s="38" t="s">
        <v>103</v>
      </c>
      <c r="D55" s="39">
        <v>179263000</v>
      </c>
      <c r="E55" s="39">
        <v>37186121.710000001</v>
      </c>
      <c r="F55" s="40">
        <f t="shared" si="1"/>
        <v>142076878.28999999</v>
      </c>
    </row>
    <row r="56" spans="1:6" ht="15">
      <c r="A56" s="36" t="s">
        <v>104</v>
      </c>
      <c r="B56" s="37" t="s">
        <v>30</v>
      </c>
      <c r="C56" s="38" t="s">
        <v>105</v>
      </c>
      <c r="D56" s="39">
        <v>25141000</v>
      </c>
      <c r="E56" s="39">
        <v>1465244.26</v>
      </c>
      <c r="F56" s="40">
        <f t="shared" si="1"/>
        <v>23675755.739999998</v>
      </c>
    </row>
    <row r="57" spans="1:6" ht="38.1" customHeight="1">
      <c r="A57" s="36" t="s">
        <v>106</v>
      </c>
      <c r="B57" s="37" t="s">
        <v>30</v>
      </c>
      <c r="C57" s="38" t="s">
        <v>107</v>
      </c>
      <c r="D57" s="39">
        <v>25141000</v>
      </c>
      <c r="E57" s="39">
        <v>1465244.26</v>
      </c>
      <c r="F57" s="40">
        <f t="shared" si="1"/>
        <v>23675755.739999998</v>
      </c>
    </row>
    <row r="58" spans="1:6" ht="66.599999999999994" customHeight="1">
      <c r="A58" s="36" t="s">
        <v>108</v>
      </c>
      <c r="B58" s="37" t="s">
        <v>30</v>
      </c>
      <c r="C58" s="38" t="s">
        <v>109</v>
      </c>
      <c r="D58" s="39">
        <v>25141000</v>
      </c>
      <c r="E58" s="39">
        <v>1465244.26</v>
      </c>
      <c r="F58" s="40">
        <f t="shared" si="1"/>
        <v>23675755.739999998</v>
      </c>
    </row>
    <row r="59" spans="1:6" ht="15">
      <c r="A59" s="36" t="s">
        <v>110</v>
      </c>
      <c r="B59" s="37" t="s">
        <v>30</v>
      </c>
      <c r="C59" s="38" t="s">
        <v>111</v>
      </c>
      <c r="D59" s="39">
        <v>154122000</v>
      </c>
      <c r="E59" s="39">
        <v>35720877.450000003</v>
      </c>
      <c r="F59" s="40">
        <f t="shared" si="1"/>
        <v>118401122.55</v>
      </c>
    </row>
    <row r="60" spans="1:6" ht="15">
      <c r="A60" s="36" t="s">
        <v>112</v>
      </c>
      <c r="B60" s="37" t="s">
        <v>30</v>
      </c>
      <c r="C60" s="38" t="s">
        <v>113</v>
      </c>
      <c r="D60" s="39">
        <v>147790000</v>
      </c>
      <c r="E60" s="39">
        <v>35522666.490000002</v>
      </c>
      <c r="F60" s="40">
        <f t="shared" si="1"/>
        <v>112267333.50999999</v>
      </c>
    </row>
    <row r="61" spans="1:6" ht="28.5" customHeight="1">
      <c r="A61" s="36" t="s">
        <v>114</v>
      </c>
      <c r="B61" s="37" t="s">
        <v>30</v>
      </c>
      <c r="C61" s="38" t="s">
        <v>115</v>
      </c>
      <c r="D61" s="39">
        <v>147790000</v>
      </c>
      <c r="E61" s="39">
        <v>35522666.490000002</v>
      </c>
      <c r="F61" s="40">
        <f t="shared" si="1"/>
        <v>112267333.50999999</v>
      </c>
    </row>
    <row r="62" spans="1:6" ht="57" customHeight="1">
      <c r="A62" s="36" t="s">
        <v>116</v>
      </c>
      <c r="B62" s="37" t="s">
        <v>30</v>
      </c>
      <c r="C62" s="38" t="s">
        <v>117</v>
      </c>
      <c r="D62" s="39">
        <v>147790000</v>
      </c>
      <c r="E62" s="39">
        <v>35522666.490000002</v>
      </c>
      <c r="F62" s="40">
        <f t="shared" si="1"/>
        <v>112267333.50999999</v>
      </c>
    </row>
    <row r="63" spans="1:6" ht="15">
      <c r="A63" s="36" t="s">
        <v>118</v>
      </c>
      <c r="B63" s="37" t="s">
        <v>30</v>
      </c>
      <c r="C63" s="38" t="s">
        <v>119</v>
      </c>
      <c r="D63" s="39">
        <v>6332000</v>
      </c>
      <c r="E63" s="39">
        <v>198210.96</v>
      </c>
      <c r="F63" s="40">
        <f t="shared" si="1"/>
        <v>6133789.04</v>
      </c>
    </row>
    <row r="64" spans="1:6" ht="28.5" customHeight="1">
      <c r="A64" s="36" t="s">
        <v>120</v>
      </c>
      <c r="B64" s="37" t="s">
        <v>30</v>
      </c>
      <c r="C64" s="38" t="s">
        <v>121</v>
      </c>
      <c r="D64" s="39">
        <v>6332000</v>
      </c>
      <c r="E64" s="39">
        <v>198210.96</v>
      </c>
      <c r="F64" s="40">
        <f t="shared" si="1"/>
        <v>6133789.04</v>
      </c>
    </row>
    <row r="65" spans="1:6" ht="57" customHeight="1">
      <c r="A65" s="36" t="s">
        <v>122</v>
      </c>
      <c r="B65" s="37" t="s">
        <v>30</v>
      </c>
      <c r="C65" s="38" t="s">
        <v>123</v>
      </c>
      <c r="D65" s="39">
        <v>6332000</v>
      </c>
      <c r="E65" s="39">
        <v>198210.96</v>
      </c>
      <c r="F65" s="40">
        <f t="shared" si="1"/>
        <v>6133789.04</v>
      </c>
    </row>
    <row r="66" spans="1:6" ht="28.5" customHeight="1">
      <c r="A66" s="36" t="s">
        <v>124</v>
      </c>
      <c r="B66" s="37" t="s">
        <v>30</v>
      </c>
      <c r="C66" s="38" t="s">
        <v>125</v>
      </c>
      <c r="D66" s="39">
        <v>111739115.61</v>
      </c>
      <c r="E66" s="39">
        <v>26419478.629999999</v>
      </c>
      <c r="F66" s="40">
        <f t="shared" si="1"/>
        <v>85319636.980000004</v>
      </c>
    </row>
    <row r="67" spans="1:6" ht="57" customHeight="1">
      <c r="A67" s="36" t="s">
        <v>126</v>
      </c>
      <c r="B67" s="37" t="s">
        <v>30</v>
      </c>
      <c r="C67" s="38" t="s">
        <v>127</v>
      </c>
      <c r="D67" s="39">
        <v>3105000</v>
      </c>
      <c r="E67" s="39" t="s">
        <v>45</v>
      </c>
      <c r="F67" s="40">
        <f t="shared" si="1"/>
        <v>3105000</v>
      </c>
    </row>
    <row r="68" spans="1:6" ht="38.1" customHeight="1">
      <c r="A68" s="36" t="s">
        <v>128</v>
      </c>
      <c r="B68" s="37" t="s">
        <v>30</v>
      </c>
      <c r="C68" s="38" t="s">
        <v>129</v>
      </c>
      <c r="D68" s="39">
        <v>3105000</v>
      </c>
      <c r="E68" s="39" t="s">
        <v>45</v>
      </c>
      <c r="F68" s="40">
        <f t="shared" si="1"/>
        <v>3105000</v>
      </c>
    </row>
    <row r="69" spans="1:6" ht="66.599999999999994" customHeight="1">
      <c r="A69" s="41" t="s">
        <v>130</v>
      </c>
      <c r="B69" s="37" t="s">
        <v>30</v>
      </c>
      <c r="C69" s="38" t="s">
        <v>131</v>
      </c>
      <c r="D69" s="39">
        <v>96834785.579999998</v>
      </c>
      <c r="E69" s="39">
        <v>24570299.469999999</v>
      </c>
      <c r="F69" s="40">
        <f t="shared" si="1"/>
        <v>72264486.109999999</v>
      </c>
    </row>
    <row r="70" spans="1:6" ht="57" customHeight="1">
      <c r="A70" s="36" t="s">
        <v>132</v>
      </c>
      <c r="B70" s="37" t="s">
        <v>30</v>
      </c>
      <c r="C70" s="38" t="s">
        <v>133</v>
      </c>
      <c r="D70" s="39">
        <v>68662500</v>
      </c>
      <c r="E70" s="39">
        <v>15242549.189999999</v>
      </c>
      <c r="F70" s="40">
        <f t="shared" si="1"/>
        <v>53419950.810000002</v>
      </c>
    </row>
    <row r="71" spans="1:6" ht="66.599999999999994" customHeight="1">
      <c r="A71" s="41" t="s">
        <v>134</v>
      </c>
      <c r="B71" s="37" t="s">
        <v>30</v>
      </c>
      <c r="C71" s="38" t="s">
        <v>135</v>
      </c>
      <c r="D71" s="39">
        <v>68662500</v>
      </c>
      <c r="E71" s="39">
        <v>15242549.189999999</v>
      </c>
      <c r="F71" s="40">
        <f t="shared" si="1"/>
        <v>53419950.810000002</v>
      </c>
    </row>
    <row r="72" spans="1:6" ht="66.599999999999994" customHeight="1">
      <c r="A72" s="41" t="s">
        <v>136</v>
      </c>
      <c r="B72" s="37" t="s">
        <v>30</v>
      </c>
      <c r="C72" s="38" t="s">
        <v>137</v>
      </c>
      <c r="D72" s="39">
        <v>524624.56999999995</v>
      </c>
      <c r="E72" s="39">
        <v>376094.8</v>
      </c>
      <c r="F72" s="40">
        <f t="shared" si="1"/>
        <v>148529.76999999996</v>
      </c>
    </row>
    <row r="73" spans="1:6" ht="57" customHeight="1">
      <c r="A73" s="36" t="s">
        <v>138</v>
      </c>
      <c r="B73" s="37" t="s">
        <v>30</v>
      </c>
      <c r="C73" s="38" t="s">
        <v>139</v>
      </c>
      <c r="D73" s="39">
        <v>524624.56999999995</v>
      </c>
      <c r="E73" s="39">
        <v>376094.8</v>
      </c>
      <c r="F73" s="40">
        <f t="shared" si="1"/>
        <v>148529.76999999996</v>
      </c>
    </row>
    <row r="74" spans="1:6" ht="38.1" customHeight="1">
      <c r="A74" s="36" t="s">
        <v>140</v>
      </c>
      <c r="B74" s="37" t="s">
        <v>30</v>
      </c>
      <c r="C74" s="38" t="s">
        <v>141</v>
      </c>
      <c r="D74" s="39">
        <v>27647661.010000002</v>
      </c>
      <c r="E74" s="39">
        <v>8951655.4800000004</v>
      </c>
      <c r="F74" s="40">
        <f t="shared" si="1"/>
        <v>18696005.530000001</v>
      </c>
    </row>
    <row r="75" spans="1:6" ht="28.5" customHeight="1">
      <c r="A75" s="36" t="s">
        <v>142</v>
      </c>
      <c r="B75" s="37" t="s">
        <v>30</v>
      </c>
      <c r="C75" s="38" t="s">
        <v>143</v>
      </c>
      <c r="D75" s="39">
        <v>27647661.010000002</v>
      </c>
      <c r="E75" s="39">
        <v>8951655.4800000004</v>
      </c>
      <c r="F75" s="40">
        <f t="shared" si="1"/>
        <v>18696005.530000001</v>
      </c>
    </row>
    <row r="76" spans="1:6" ht="57" customHeight="1">
      <c r="A76" s="36" t="s">
        <v>144</v>
      </c>
      <c r="B76" s="37" t="s">
        <v>30</v>
      </c>
      <c r="C76" s="38" t="s">
        <v>145</v>
      </c>
      <c r="D76" s="39">
        <v>813407.52</v>
      </c>
      <c r="E76" s="39">
        <v>686125.02</v>
      </c>
      <c r="F76" s="40">
        <f t="shared" si="1"/>
        <v>127282.5</v>
      </c>
    </row>
    <row r="77" spans="1:6" ht="38.1" customHeight="1">
      <c r="A77" s="36" t="s">
        <v>146</v>
      </c>
      <c r="B77" s="37" t="s">
        <v>30</v>
      </c>
      <c r="C77" s="38" t="s">
        <v>147</v>
      </c>
      <c r="D77" s="39">
        <v>26834253.489999998</v>
      </c>
      <c r="E77" s="39">
        <v>8265530.46</v>
      </c>
      <c r="F77" s="40">
        <f t="shared" si="1"/>
        <v>18568723.029999997</v>
      </c>
    </row>
    <row r="78" spans="1:6" ht="18.95" customHeight="1">
      <c r="A78" s="36" t="s">
        <v>148</v>
      </c>
      <c r="B78" s="37" t="s">
        <v>30</v>
      </c>
      <c r="C78" s="38" t="s">
        <v>149</v>
      </c>
      <c r="D78" s="39">
        <v>1250000</v>
      </c>
      <c r="E78" s="39" t="s">
        <v>45</v>
      </c>
      <c r="F78" s="40">
        <f t="shared" si="1"/>
        <v>1250000</v>
      </c>
    </row>
    <row r="79" spans="1:6" ht="38.1" customHeight="1">
      <c r="A79" s="36" t="s">
        <v>150</v>
      </c>
      <c r="B79" s="37" t="s">
        <v>30</v>
      </c>
      <c r="C79" s="38" t="s">
        <v>151</v>
      </c>
      <c r="D79" s="39">
        <v>1250000</v>
      </c>
      <c r="E79" s="39" t="s">
        <v>45</v>
      </c>
      <c r="F79" s="40">
        <f t="shared" si="1"/>
        <v>1250000</v>
      </c>
    </row>
    <row r="80" spans="1:6" ht="47.65" customHeight="1">
      <c r="A80" s="36" t="s">
        <v>152</v>
      </c>
      <c r="B80" s="37" t="s">
        <v>30</v>
      </c>
      <c r="C80" s="38" t="s">
        <v>153</v>
      </c>
      <c r="D80" s="39">
        <v>1250000</v>
      </c>
      <c r="E80" s="39" t="s">
        <v>45</v>
      </c>
      <c r="F80" s="40">
        <f t="shared" si="1"/>
        <v>1250000</v>
      </c>
    </row>
    <row r="81" spans="1:6" ht="66.599999999999994" customHeight="1">
      <c r="A81" s="41" t="s">
        <v>154</v>
      </c>
      <c r="B81" s="37" t="s">
        <v>30</v>
      </c>
      <c r="C81" s="38" t="s">
        <v>155</v>
      </c>
      <c r="D81" s="39">
        <v>10549330.029999999</v>
      </c>
      <c r="E81" s="39">
        <v>1849179.16</v>
      </c>
      <c r="F81" s="40">
        <f t="shared" si="1"/>
        <v>8700150.8699999992</v>
      </c>
    </row>
    <row r="82" spans="1:6" ht="66.599999999999994" customHeight="1">
      <c r="A82" s="41" t="s">
        <v>156</v>
      </c>
      <c r="B82" s="37" t="s">
        <v>30</v>
      </c>
      <c r="C82" s="38" t="s">
        <v>157</v>
      </c>
      <c r="D82" s="39">
        <v>10549330.029999999</v>
      </c>
      <c r="E82" s="39">
        <v>1819223.68</v>
      </c>
      <c r="F82" s="40">
        <f t="shared" si="1"/>
        <v>8730106.3499999996</v>
      </c>
    </row>
    <row r="83" spans="1:6" ht="57" customHeight="1">
      <c r="A83" s="36" t="s">
        <v>158</v>
      </c>
      <c r="B83" s="37" t="s">
        <v>30</v>
      </c>
      <c r="C83" s="38" t="s">
        <v>159</v>
      </c>
      <c r="D83" s="39">
        <v>10549330.029999999</v>
      </c>
      <c r="E83" s="39">
        <v>1819223.68</v>
      </c>
      <c r="F83" s="40">
        <f t="shared" si="1"/>
        <v>8730106.3499999996</v>
      </c>
    </row>
    <row r="84" spans="1:6" ht="85.7" customHeight="1">
      <c r="A84" s="41" t="s">
        <v>160</v>
      </c>
      <c r="B84" s="37" t="s">
        <v>30</v>
      </c>
      <c r="C84" s="38" t="s">
        <v>161</v>
      </c>
      <c r="D84" s="39" t="s">
        <v>45</v>
      </c>
      <c r="E84" s="39">
        <v>29955.48</v>
      </c>
      <c r="F84" s="40" t="str">
        <f t="shared" si="1"/>
        <v>-</v>
      </c>
    </row>
    <row r="85" spans="1:6" ht="85.7" customHeight="1">
      <c r="A85" s="41" t="s">
        <v>162</v>
      </c>
      <c r="B85" s="37" t="s">
        <v>30</v>
      </c>
      <c r="C85" s="38" t="s">
        <v>163</v>
      </c>
      <c r="D85" s="39" t="s">
        <v>45</v>
      </c>
      <c r="E85" s="39">
        <v>29955.48</v>
      </c>
      <c r="F85" s="40" t="str">
        <f t="shared" ref="F85:F116" si="2">IF(OR(D85="-",IF(E85="-",0,E85)&gt;=IF(D85="-",0,D85)),"-",IF(D85="-",0,D85)-IF(E85="-",0,E85))</f>
        <v>-</v>
      </c>
    </row>
    <row r="86" spans="1:6" ht="18.95" customHeight="1">
      <c r="A86" s="36" t="s">
        <v>164</v>
      </c>
      <c r="B86" s="37" t="s">
        <v>30</v>
      </c>
      <c r="C86" s="38" t="s">
        <v>165</v>
      </c>
      <c r="D86" s="39">
        <v>6585000</v>
      </c>
      <c r="E86" s="39">
        <v>1392127.5</v>
      </c>
      <c r="F86" s="40">
        <f t="shared" si="2"/>
        <v>5192872.5</v>
      </c>
    </row>
    <row r="87" spans="1:6" ht="15">
      <c r="A87" s="36" t="s">
        <v>166</v>
      </c>
      <c r="B87" s="37" t="s">
        <v>30</v>
      </c>
      <c r="C87" s="38" t="s">
        <v>167</v>
      </c>
      <c r="D87" s="39">
        <v>6585000</v>
      </c>
      <c r="E87" s="39">
        <v>1301137.79</v>
      </c>
      <c r="F87" s="40">
        <f t="shared" si="2"/>
        <v>5283862.21</v>
      </c>
    </row>
    <row r="88" spans="1:6" ht="18.95" customHeight="1">
      <c r="A88" s="36" t="s">
        <v>168</v>
      </c>
      <c r="B88" s="37" t="s">
        <v>30</v>
      </c>
      <c r="C88" s="38" t="s">
        <v>169</v>
      </c>
      <c r="D88" s="39">
        <v>6585000</v>
      </c>
      <c r="E88" s="39">
        <v>1301137.79</v>
      </c>
      <c r="F88" s="40">
        <f t="shared" si="2"/>
        <v>5283862.21</v>
      </c>
    </row>
    <row r="89" spans="1:6" ht="28.5" customHeight="1">
      <c r="A89" s="36" t="s">
        <v>170</v>
      </c>
      <c r="B89" s="37" t="s">
        <v>30</v>
      </c>
      <c r="C89" s="38" t="s">
        <v>171</v>
      </c>
      <c r="D89" s="39">
        <v>6585000</v>
      </c>
      <c r="E89" s="39">
        <v>1301137.79</v>
      </c>
      <c r="F89" s="40">
        <f t="shared" si="2"/>
        <v>5283862.21</v>
      </c>
    </row>
    <row r="90" spans="1:6" ht="38.1" customHeight="1">
      <c r="A90" s="36" t="s">
        <v>172</v>
      </c>
      <c r="B90" s="37" t="s">
        <v>30</v>
      </c>
      <c r="C90" s="38" t="s">
        <v>173</v>
      </c>
      <c r="D90" s="39">
        <v>6500000</v>
      </c>
      <c r="E90" s="39">
        <v>1292146.79</v>
      </c>
      <c r="F90" s="40">
        <f t="shared" si="2"/>
        <v>5207853.21</v>
      </c>
    </row>
    <row r="91" spans="1:6" ht="28.5" customHeight="1">
      <c r="A91" s="36" t="s">
        <v>174</v>
      </c>
      <c r="B91" s="37" t="s">
        <v>30</v>
      </c>
      <c r="C91" s="38" t="s">
        <v>175</v>
      </c>
      <c r="D91" s="39">
        <v>85000</v>
      </c>
      <c r="E91" s="39">
        <v>8991</v>
      </c>
      <c r="F91" s="40">
        <f t="shared" si="2"/>
        <v>76009</v>
      </c>
    </row>
    <row r="92" spans="1:6" ht="15">
      <c r="A92" s="36" t="s">
        <v>176</v>
      </c>
      <c r="B92" s="37" t="s">
        <v>30</v>
      </c>
      <c r="C92" s="38" t="s">
        <v>177</v>
      </c>
      <c r="D92" s="39" t="s">
        <v>45</v>
      </c>
      <c r="E92" s="39">
        <v>90989.71</v>
      </c>
      <c r="F92" s="40" t="str">
        <f t="shared" si="2"/>
        <v>-</v>
      </c>
    </row>
    <row r="93" spans="1:6" ht="18.95" customHeight="1">
      <c r="A93" s="36" t="s">
        <v>178</v>
      </c>
      <c r="B93" s="37" t="s">
        <v>30</v>
      </c>
      <c r="C93" s="38" t="s">
        <v>179</v>
      </c>
      <c r="D93" s="39" t="s">
        <v>45</v>
      </c>
      <c r="E93" s="39">
        <v>90989.71</v>
      </c>
      <c r="F93" s="40" t="str">
        <f t="shared" si="2"/>
        <v>-</v>
      </c>
    </row>
    <row r="94" spans="1:6" ht="18.95" customHeight="1">
      <c r="A94" s="36" t="s">
        <v>180</v>
      </c>
      <c r="B94" s="37" t="s">
        <v>30</v>
      </c>
      <c r="C94" s="38" t="s">
        <v>181</v>
      </c>
      <c r="D94" s="39" t="s">
        <v>45</v>
      </c>
      <c r="E94" s="39">
        <v>90989.71</v>
      </c>
      <c r="F94" s="40" t="str">
        <f t="shared" si="2"/>
        <v>-</v>
      </c>
    </row>
    <row r="95" spans="1:6" ht="18.95" customHeight="1">
      <c r="A95" s="36" t="s">
        <v>182</v>
      </c>
      <c r="B95" s="37" t="s">
        <v>30</v>
      </c>
      <c r="C95" s="38" t="s">
        <v>183</v>
      </c>
      <c r="D95" s="39">
        <v>17946589.469999999</v>
      </c>
      <c r="E95" s="39">
        <v>6889513.21</v>
      </c>
      <c r="F95" s="40">
        <f t="shared" si="2"/>
        <v>11057076.259999998</v>
      </c>
    </row>
    <row r="96" spans="1:6" ht="66.599999999999994" customHeight="1">
      <c r="A96" s="41" t="s">
        <v>184</v>
      </c>
      <c r="B96" s="37" t="s">
        <v>30</v>
      </c>
      <c r="C96" s="38" t="s">
        <v>185</v>
      </c>
      <c r="D96" s="39">
        <v>17817536.07</v>
      </c>
      <c r="E96" s="39">
        <v>6559593.8499999996</v>
      </c>
      <c r="F96" s="40">
        <f t="shared" si="2"/>
        <v>11257942.220000001</v>
      </c>
    </row>
    <row r="97" spans="1:6" ht="76.150000000000006" customHeight="1">
      <c r="A97" s="41" t="s">
        <v>186</v>
      </c>
      <c r="B97" s="37" t="s">
        <v>30</v>
      </c>
      <c r="C97" s="38" t="s">
        <v>187</v>
      </c>
      <c r="D97" s="39">
        <v>17817536.07</v>
      </c>
      <c r="E97" s="39">
        <v>6559593.8499999996</v>
      </c>
      <c r="F97" s="40">
        <f t="shared" si="2"/>
        <v>11257942.220000001</v>
      </c>
    </row>
    <row r="98" spans="1:6" ht="76.150000000000006" customHeight="1">
      <c r="A98" s="41" t="s">
        <v>188</v>
      </c>
      <c r="B98" s="37" t="s">
        <v>30</v>
      </c>
      <c r="C98" s="38" t="s">
        <v>189</v>
      </c>
      <c r="D98" s="39">
        <v>17817536.07</v>
      </c>
      <c r="E98" s="39">
        <v>6559593.8499999996</v>
      </c>
      <c r="F98" s="40">
        <f t="shared" si="2"/>
        <v>11257942.220000001</v>
      </c>
    </row>
    <row r="99" spans="1:6" ht="95.1" customHeight="1">
      <c r="A99" s="41" t="s">
        <v>190</v>
      </c>
      <c r="B99" s="37" t="s">
        <v>30</v>
      </c>
      <c r="C99" s="38" t="s">
        <v>191</v>
      </c>
      <c r="D99" s="39" t="s">
        <v>45</v>
      </c>
      <c r="E99" s="39">
        <v>1531958.35</v>
      </c>
      <c r="F99" s="40" t="str">
        <f t="shared" si="2"/>
        <v>-</v>
      </c>
    </row>
    <row r="100" spans="1:6" ht="85.7" customHeight="1">
      <c r="A100" s="41" t="s">
        <v>192</v>
      </c>
      <c r="B100" s="37" t="s">
        <v>30</v>
      </c>
      <c r="C100" s="38" t="s">
        <v>193</v>
      </c>
      <c r="D100" s="39">
        <v>17817536.07</v>
      </c>
      <c r="E100" s="39">
        <v>5027635.5</v>
      </c>
      <c r="F100" s="40">
        <f t="shared" si="2"/>
        <v>12789900.57</v>
      </c>
    </row>
    <row r="101" spans="1:6" ht="28.5" customHeight="1">
      <c r="A101" s="36" t="s">
        <v>194</v>
      </c>
      <c r="B101" s="37" t="s">
        <v>30</v>
      </c>
      <c r="C101" s="38" t="s">
        <v>195</v>
      </c>
      <c r="D101" s="39" t="s">
        <v>45</v>
      </c>
      <c r="E101" s="39">
        <v>673.75</v>
      </c>
      <c r="F101" s="40" t="str">
        <f t="shared" si="2"/>
        <v>-</v>
      </c>
    </row>
    <row r="102" spans="1:6" ht="28.5" customHeight="1">
      <c r="A102" s="36" t="s">
        <v>196</v>
      </c>
      <c r="B102" s="37" t="s">
        <v>30</v>
      </c>
      <c r="C102" s="38" t="s">
        <v>197</v>
      </c>
      <c r="D102" s="39" t="s">
        <v>45</v>
      </c>
      <c r="E102" s="39">
        <v>673.75</v>
      </c>
      <c r="F102" s="40" t="str">
        <f t="shared" si="2"/>
        <v>-</v>
      </c>
    </row>
    <row r="103" spans="1:6" ht="38.1" customHeight="1">
      <c r="A103" s="36" t="s">
        <v>198</v>
      </c>
      <c r="B103" s="37" t="s">
        <v>30</v>
      </c>
      <c r="C103" s="38" t="s">
        <v>199</v>
      </c>
      <c r="D103" s="39" t="s">
        <v>45</v>
      </c>
      <c r="E103" s="39">
        <v>673.75</v>
      </c>
      <c r="F103" s="40" t="str">
        <f t="shared" si="2"/>
        <v>-</v>
      </c>
    </row>
    <row r="104" spans="1:6" ht="57" customHeight="1">
      <c r="A104" s="36" t="s">
        <v>200</v>
      </c>
      <c r="B104" s="37" t="s">
        <v>30</v>
      </c>
      <c r="C104" s="38" t="s">
        <v>201</v>
      </c>
      <c r="D104" s="39">
        <v>129053.4</v>
      </c>
      <c r="E104" s="39">
        <v>329245.61</v>
      </c>
      <c r="F104" s="40" t="str">
        <f t="shared" si="2"/>
        <v>-</v>
      </c>
    </row>
    <row r="105" spans="1:6" ht="57" customHeight="1">
      <c r="A105" s="36" t="s">
        <v>202</v>
      </c>
      <c r="B105" s="37" t="s">
        <v>30</v>
      </c>
      <c r="C105" s="38" t="s">
        <v>203</v>
      </c>
      <c r="D105" s="39">
        <v>129053.4</v>
      </c>
      <c r="E105" s="39">
        <v>329245.61</v>
      </c>
      <c r="F105" s="40" t="str">
        <f t="shared" si="2"/>
        <v>-</v>
      </c>
    </row>
    <row r="106" spans="1:6" ht="66.599999999999994" customHeight="1">
      <c r="A106" s="41" t="s">
        <v>204</v>
      </c>
      <c r="B106" s="37" t="s">
        <v>30</v>
      </c>
      <c r="C106" s="38" t="s">
        <v>205</v>
      </c>
      <c r="D106" s="39">
        <v>129053.4</v>
      </c>
      <c r="E106" s="39">
        <v>329245.61</v>
      </c>
      <c r="F106" s="40" t="str">
        <f t="shared" si="2"/>
        <v>-</v>
      </c>
    </row>
    <row r="107" spans="1:6" ht="15">
      <c r="A107" s="36" t="s">
        <v>206</v>
      </c>
      <c r="B107" s="37" t="s">
        <v>30</v>
      </c>
      <c r="C107" s="38" t="s">
        <v>207</v>
      </c>
      <c r="D107" s="39">
        <v>249237.55</v>
      </c>
      <c r="E107" s="39">
        <v>389971.43</v>
      </c>
      <c r="F107" s="40" t="str">
        <f t="shared" si="2"/>
        <v>-</v>
      </c>
    </row>
    <row r="108" spans="1:6" ht="85.7" customHeight="1">
      <c r="A108" s="41" t="s">
        <v>208</v>
      </c>
      <c r="B108" s="37" t="s">
        <v>30</v>
      </c>
      <c r="C108" s="38" t="s">
        <v>209</v>
      </c>
      <c r="D108" s="39">
        <v>1098.72</v>
      </c>
      <c r="E108" s="39">
        <v>116277.89</v>
      </c>
      <c r="F108" s="40" t="str">
        <f t="shared" si="2"/>
        <v>-</v>
      </c>
    </row>
    <row r="109" spans="1:6" ht="47.65" customHeight="1">
      <c r="A109" s="36" t="s">
        <v>210</v>
      </c>
      <c r="B109" s="37" t="s">
        <v>30</v>
      </c>
      <c r="C109" s="38" t="s">
        <v>211</v>
      </c>
      <c r="D109" s="39">
        <v>1057.48</v>
      </c>
      <c r="E109" s="39">
        <v>30530.49</v>
      </c>
      <c r="F109" s="40" t="str">
        <f t="shared" si="2"/>
        <v>-</v>
      </c>
    </row>
    <row r="110" spans="1:6" ht="57" customHeight="1">
      <c r="A110" s="36" t="s">
        <v>212</v>
      </c>
      <c r="B110" s="37" t="s">
        <v>30</v>
      </c>
      <c r="C110" s="38" t="s">
        <v>213</v>
      </c>
      <c r="D110" s="39">
        <v>1057.48</v>
      </c>
      <c r="E110" s="39">
        <v>30530.49</v>
      </c>
      <c r="F110" s="40" t="str">
        <f t="shared" si="2"/>
        <v>-</v>
      </c>
    </row>
    <row r="111" spans="1:6" ht="66.599999999999994" customHeight="1">
      <c r="A111" s="41" t="s">
        <v>214</v>
      </c>
      <c r="B111" s="37" t="s">
        <v>30</v>
      </c>
      <c r="C111" s="38" t="s">
        <v>215</v>
      </c>
      <c r="D111" s="39">
        <v>41.24</v>
      </c>
      <c r="E111" s="39">
        <v>85747.4</v>
      </c>
      <c r="F111" s="40" t="str">
        <f t="shared" si="2"/>
        <v>-</v>
      </c>
    </row>
    <row r="112" spans="1:6" ht="57" customHeight="1">
      <c r="A112" s="36" t="s">
        <v>216</v>
      </c>
      <c r="B112" s="37" t="s">
        <v>30</v>
      </c>
      <c r="C112" s="38" t="s">
        <v>217</v>
      </c>
      <c r="D112" s="39">
        <v>41.24</v>
      </c>
      <c r="E112" s="39">
        <v>85747.4</v>
      </c>
      <c r="F112" s="40" t="str">
        <f t="shared" si="2"/>
        <v>-</v>
      </c>
    </row>
    <row r="113" spans="1:6" ht="18.95" customHeight="1">
      <c r="A113" s="36" t="s">
        <v>218</v>
      </c>
      <c r="B113" s="37" t="s">
        <v>30</v>
      </c>
      <c r="C113" s="38" t="s">
        <v>219</v>
      </c>
      <c r="D113" s="39" t="s">
        <v>45</v>
      </c>
      <c r="E113" s="39">
        <v>58369.38</v>
      </c>
      <c r="F113" s="40" t="str">
        <f t="shared" si="2"/>
        <v>-</v>
      </c>
    </row>
    <row r="114" spans="1:6" ht="76.150000000000006" customHeight="1">
      <c r="A114" s="41" t="s">
        <v>220</v>
      </c>
      <c r="B114" s="37" t="s">
        <v>30</v>
      </c>
      <c r="C114" s="38" t="s">
        <v>221</v>
      </c>
      <c r="D114" s="39" t="s">
        <v>45</v>
      </c>
      <c r="E114" s="39">
        <v>58369.38</v>
      </c>
      <c r="F114" s="40" t="str">
        <f t="shared" si="2"/>
        <v>-</v>
      </c>
    </row>
    <row r="115" spans="1:6" ht="57" customHeight="1">
      <c r="A115" s="36" t="s">
        <v>222</v>
      </c>
      <c r="B115" s="37" t="s">
        <v>30</v>
      </c>
      <c r="C115" s="38" t="s">
        <v>223</v>
      </c>
      <c r="D115" s="39" t="s">
        <v>45</v>
      </c>
      <c r="E115" s="39">
        <v>58369.38</v>
      </c>
      <c r="F115" s="40" t="str">
        <f t="shared" si="2"/>
        <v>-</v>
      </c>
    </row>
    <row r="116" spans="1:6" ht="18.95" customHeight="1">
      <c r="A116" s="36" t="s">
        <v>224</v>
      </c>
      <c r="B116" s="37" t="s">
        <v>30</v>
      </c>
      <c r="C116" s="38" t="s">
        <v>225</v>
      </c>
      <c r="D116" s="39">
        <v>248138.83</v>
      </c>
      <c r="E116" s="39">
        <v>215324.16</v>
      </c>
      <c r="F116" s="40">
        <f t="shared" si="2"/>
        <v>32814.669999999984</v>
      </c>
    </row>
    <row r="117" spans="1:6" ht="18.95" customHeight="1">
      <c r="A117" s="36" t="s">
        <v>226</v>
      </c>
      <c r="B117" s="37" t="s">
        <v>30</v>
      </c>
      <c r="C117" s="38" t="s">
        <v>227</v>
      </c>
      <c r="D117" s="39">
        <v>248138.83</v>
      </c>
      <c r="E117" s="39">
        <v>215324.16</v>
      </c>
      <c r="F117" s="40">
        <f t="shared" ref="F117:F142" si="3">IF(OR(D117="-",IF(E117="-",0,E117)&gt;=IF(D117="-",0,D117)),"-",IF(D117="-",0,D117)-IF(E117="-",0,E117))</f>
        <v>32814.669999999984</v>
      </c>
    </row>
    <row r="118" spans="1:6" ht="38.1" customHeight="1">
      <c r="A118" s="36" t="s">
        <v>228</v>
      </c>
      <c r="B118" s="37" t="s">
        <v>30</v>
      </c>
      <c r="C118" s="38" t="s">
        <v>229</v>
      </c>
      <c r="D118" s="39">
        <v>248138.83</v>
      </c>
      <c r="E118" s="39">
        <v>215324.16</v>
      </c>
      <c r="F118" s="40">
        <f t="shared" si="3"/>
        <v>32814.669999999984</v>
      </c>
    </row>
    <row r="119" spans="1:6" ht="15">
      <c r="A119" s="36" t="s">
        <v>230</v>
      </c>
      <c r="B119" s="37" t="s">
        <v>30</v>
      </c>
      <c r="C119" s="38" t="s">
        <v>231</v>
      </c>
      <c r="D119" s="39" t="s">
        <v>45</v>
      </c>
      <c r="E119" s="39">
        <v>-464.07</v>
      </c>
      <c r="F119" s="40" t="str">
        <f t="shared" si="3"/>
        <v>-</v>
      </c>
    </row>
    <row r="120" spans="1:6" ht="15">
      <c r="A120" s="36" t="s">
        <v>232</v>
      </c>
      <c r="B120" s="37" t="s">
        <v>30</v>
      </c>
      <c r="C120" s="38" t="s">
        <v>233</v>
      </c>
      <c r="D120" s="39" t="s">
        <v>45</v>
      </c>
      <c r="E120" s="39">
        <v>-464.07</v>
      </c>
      <c r="F120" s="40" t="str">
        <f t="shared" si="3"/>
        <v>-</v>
      </c>
    </row>
    <row r="121" spans="1:6" ht="18.95" customHeight="1">
      <c r="A121" s="36" t="s">
        <v>234</v>
      </c>
      <c r="B121" s="37" t="s">
        <v>30</v>
      </c>
      <c r="C121" s="38" t="s">
        <v>235</v>
      </c>
      <c r="D121" s="39" t="s">
        <v>45</v>
      </c>
      <c r="E121" s="39">
        <v>-464.07</v>
      </c>
      <c r="F121" s="40" t="str">
        <f t="shared" si="3"/>
        <v>-</v>
      </c>
    </row>
    <row r="122" spans="1:6" ht="15">
      <c r="A122" s="36" t="s">
        <v>236</v>
      </c>
      <c r="B122" s="37" t="s">
        <v>30</v>
      </c>
      <c r="C122" s="38" t="s">
        <v>237</v>
      </c>
      <c r="D122" s="39">
        <v>62435496.640000001</v>
      </c>
      <c r="E122" s="39">
        <v>9745674.7100000009</v>
      </c>
      <c r="F122" s="40">
        <f t="shared" si="3"/>
        <v>52689821.93</v>
      </c>
    </row>
    <row r="123" spans="1:6" ht="28.5" customHeight="1">
      <c r="A123" s="36" t="s">
        <v>238</v>
      </c>
      <c r="B123" s="37" t="s">
        <v>30</v>
      </c>
      <c r="C123" s="38" t="s">
        <v>239</v>
      </c>
      <c r="D123" s="39">
        <v>59855310.189999998</v>
      </c>
      <c r="E123" s="39">
        <v>4541750</v>
      </c>
      <c r="F123" s="40">
        <f t="shared" si="3"/>
        <v>55313560.189999998</v>
      </c>
    </row>
    <row r="124" spans="1:6" ht="18.95" customHeight="1">
      <c r="A124" s="36" t="s">
        <v>240</v>
      </c>
      <c r="B124" s="37" t="s">
        <v>30</v>
      </c>
      <c r="C124" s="38" t="s">
        <v>241</v>
      </c>
      <c r="D124" s="39">
        <v>4859400</v>
      </c>
      <c r="E124" s="39">
        <v>3126900</v>
      </c>
      <c r="F124" s="40">
        <f t="shared" si="3"/>
        <v>1732500</v>
      </c>
    </row>
    <row r="125" spans="1:6" ht="38.1" customHeight="1">
      <c r="A125" s="36" t="s">
        <v>242</v>
      </c>
      <c r="B125" s="37" t="s">
        <v>30</v>
      </c>
      <c r="C125" s="38" t="s">
        <v>243</v>
      </c>
      <c r="D125" s="39">
        <v>4859400</v>
      </c>
      <c r="E125" s="39">
        <v>3126900</v>
      </c>
      <c r="F125" s="40">
        <f t="shared" si="3"/>
        <v>1732500</v>
      </c>
    </row>
    <row r="126" spans="1:6" ht="28.5" customHeight="1">
      <c r="A126" s="36" t="s">
        <v>244</v>
      </c>
      <c r="B126" s="37" t="s">
        <v>30</v>
      </c>
      <c r="C126" s="38" t="s">
        <v>245</v>
      </c>
      <c r="D126" s="39">
        <v>4859400</v>
      </c>
      <c r="E126" s="39">
        <v>3126900</v>
      </c>
      <c r="F126" s="40">
        <f t="shared" si="3"/>
        <v>1732500</v>
      </c>
    </row>
    <row r="127" spans="1:6" ht="28.5" customHeight="1">
      <c r="A127" s="36" t="s">
        <v>246</v>
      </c>
      <c r="B127" s="37" t="s">
        <v>30</v>
      </c>
      <c r="C127" s="38" t="s">
        <v>247</v>
      </c>
      <c r="D127" s="39">
        <v>49336510.189999998</v>
      </c>
      <c r="E127" s="39" t="s">
        <v>45</v>
      </c>
      <c r="F127" s="40">
        <f t="shared" si="3"/>
        <v>49336510.189999998</v>
      </c>
    </row>
    <row r="128" spans="1:6" ht="66.599999999999994" customHeight="1">
      <c r="A128" s="41" t="s">
        <v>248</v>
      </c>
      <c r="B128" s="37" t="s">
        <v>30</v>
      </c>
      <c r="C128" s="38" t="s">
        <v>249</v>
      </c>
      <c r="D128" s="39">
        <v>10638698.09</v>
      </c>
      <c r="E128" s="39" t="s">
        <v>45</v>
      </c>
      <c r="F128" s="40">
        <f t="shared" si="3"/>
        <v>10638698.09</v>
      </c>
    </row>
    <row r="129" spans="1:6" ht="66.599999999999994" customHeight="1">
      <c r="A129" s="41" t="s">
        <v>250</v>
      </c>
      <c r="B129" s="37" t="s">
        <v>30</v>
      </c>
      <c r="C129" s="38" t="s">
        <v>251</v>
      </c>
      <c r="D129" s="39">
        <v>10638698.09</v>
      </c>
      <c r="E129" s="39" t="s">
        <v>45</v>
      </c>
      <c r="F129" s="40">
        <f t="shared" si="3"/>
        <v>10638698.09</v>
      </c>
    </row>
    <row r="130" spans="1:6" ht="18.95" customHeight="1">
      <c r="A130" s="36" t="s">
        <v>252</v>
      </c>
      <c r="B130" s="37" t="s">
        <v>30</v>
      </c>
      <c r="C130" s="38" t="s">
        <v>253</v>
      </c>
      <c r="D130" s="39">
        <v>19000000</v>
      </c>
      <c r="E130" s="39" t="s">
        <v>45</v>
      </c>
      <c r="F130" s="40">
        <f t="shared" si="3"/>
        <v>19000000</v>
      </c>
    </row>
    <row r="131" spans="1:6" ht="28.5" customHeight="1">
      <c r="A131" s="36" t="s">
        <v>254</v>
      </c>
      <c r="B131" s="37" t="s">
        <v>30</v>
      </c>
      <c r="C131" s="38" t="s">
        <v>255</v>
      </c>
      <c r="D131" s="39">
        <v>19000000</v>
      </c>
      <c r="E131" s="39" t="s">
        <v>45</v>
      </c>
      <c r="F131" s="40">
        <f t="shared" si="3"/>
        <v>19000000</v>
      </c>
    </row>
    <row r="132" spans="1:6" ht="15">
      <c r="A132" s="36" t="s">
        <v>256</v>
      </c>
      <c r="B132" s="37" t="s">
        <v>30</v>
      </c>
      <c r="C132" s="38" t="s">
        <v>257</v>
      </c>
      <c r="D132" s="39">
        <v>19697812.100000001</v>
      </c>
      <c r="E132" s="39" t="s">
        <v>45</v>
      </c>
      <c r="F132" s="40">
        <f t="shared" si="3"/>
        <v>19697812.100000001</v>
      </c>
    </row>
    <row r="133" spans="1:6" ht="18.95" customHeight="1">
      <c r="A133" s="36" t="s">
        <v>258</v>
      </c>
      <c r="B133" s="37" t="s">
        <v>30</v>
      </c>
      <c r="C133" s="38" t="s">
        <v>259</v>
      </c>
      <c r="D133" s="39">
        <v>19697812.100000001</v>
      </c>
      <c r="E133" s="39" t="s">
        <v>45</v>
      </c>
      <c r="F133" s="40">
        <f t="shared" si="3"/>
        <v>19697812.100000001</v>
      </c>
    </row>
    <row r="134" spans="1:6" ht="18.95" customHeight="1">
      <c r="A134" s="36" t="s">
        <v>260</v>
      </c>
      <c r="B134" s="37" t="s">
        <v>30</v>
      </c>
      <c r="C134" s="38" t="s">
        <v>261</v>
      </c>
      <c r="D134" s="39">
        <v>5659400</v>
      </c>
      <c r="E134" s="39">
        <v>1414850</v>
      </c>
      <c r="F134" s="40">
        <f t="shared" si="3"/>
        <v>4244550</v>
      </c>
    </row>
    <row r="135" spans="1:6" ht="38.1" customHeight="1">
      <c r="A135" s="36" t="s">
        <v>262</v>
      </c>
      <c r="B135" s="37" t="s">
        <v>30</v>
      </c>
      <c r="C135" s="38" t="s">
        <v>263</v>
      </c>
      <c r="D135" s="39">
        <v>5659400</v>
      </c>
      <c r="E135" s="39">
        <v>1414850</v>
      </c>
      <c r="F135" s="40">
        <f t="shared" si="3"/>
        <v>4244550</v>
      </c>
    </row>
    <row r="136" spans="1:6" ht="38.1" customHeight="1">
      <c r="A136" s="36" t="s">
        <v>264</v>
      </c>
      <c r="B136" s="37" t="s">
        <v>30</v>
      </c>
      <c r="C136" s="38" t="s">
        <v>265</v>
      </c>
      <c r="D136" s="39">
        <v>5659400</v>
      </c>
      <c r="E136" s="39">
        <v>1414850</v>
      </c>
      <c r="F136" s="40">
        <f t="shared" si="3"/>
        <v>4244550</v>
      </c>
    </row>
    <row r="137" spans="1:6" ht="47.65" customHeight="1">
      <c r="A137" s="36" t="s">
        <v>266</v>
      </c>
      <c r="B137" s="37" t="s">
        <v>30</v>
      </c>
      <c r="C137" s="38" t="s">
        <v>267</v>
      </c>
      <c r="D137" s="39">
        <v>2580186.4500000002</v>
      </c>
      <c r="E137" s="39">
        <v>5203924.71</v>
      </c>
      <c r="F137" s="40" t="str">
        <f t="shared" si="3"/>
        <v>-</v>
      </c>
    </row>
    <row r="138" spans="1:6" ht="66.599999999999994" customHeight="1">
      <c r="A138" s="41" t="s">
        <v>268</v>
      </c>
      <c r="B138" s="37" t="s">
        <v>30</v>
      </c>
      <c r="C138" s="38" t="s">
        <v>269</v>
      </c>
      <c r="D138" s="39">
        <v>2580186.4500000002</v>
      </c>
      <c r="E138" s="39">
        <v>5203924.71</v>
      </c>
      <c r="F138" s="40" t="str">
        <f t="shared" si="3"/>
        <v>-</v>
      </c>
    </row>
    <row r="139" spans="1:6" ht="66.599999999999994" customHeight="1">
      <c r="A139" s="41" t="s">
        <v>270</v>
      </c>
      <c r="B139" s="37" t="s">
        <v>30</v>
      </c>
      <c r="C139" s="38" t="s">
        <v>271</v>
      </c>
      <c r="D139" s="39">
        <v>2580186.4500000002</v>
      </c>
      <c r="E139" s="39">
        <v>5203924.71</v>
      </c>
      <c r="F139" s="40" t="str">
        <f t="shared" si="3"/>
        <v>-</v>
      </c>
    </row>
    <row r="140" spans="1:6" ht="28.5" customHeight="1">
      <c r="A140" s="36" t="s">
        <v>272</v>
      </c>
      <c r="B140" s="37" t="s">
        <v>30</v>
      </c>
      <c r="C140" s="38" t="s">
        <v>273</v>
      </c>
      <c r="D140" s="39">
        <v>2302000</v>
      </c>
      <c r="E140" s="39">
        <v>4913785.3</v>
      </c>
      <c r="F140" s="40" t="str">
        <f t="shared" si="3"/>
        <v>-</v>
      </c>
    </row>
    <row r="141" spans="1:6" ht="28.5" customHeight="1">
      <c r="A141" s="36" t="s">
        <v>274</v>
      </c>
      <c r="B141" s="37" t="s">
        <v>30</v>
      </c>
      <c r="C141" s="38" t="s">
        <v>275</v>
      </c>
      <c r="D141" s="39">
        <v>2302000</v>
      </c>
      <c r="E141" s="39">
        <v>4913785.3</v>
      </c>
      <c r="F141" s="40" t="str">
        <f t="shared" si="3"/>
        <v>-</v>
      </c>
    </row>
    <row r="142" spans="1:6" ht="47.65" customHeight="1">
      <c r="A142" s="36" t="s">
        <v>276</v>
      </c>
      <c r="B142" s="37" t="s">
        <v>30</v>
      </c>
      <c r="C142" s="38" t="s">
        <v>277</v>
      </c>
      <c r="D142" s="39">
        <v>278186.45</v>
      </c>
      <c r="E142" s="39">
        <v>290139.40999999997</v>
      </c>
      <c r="F142" s="40" t="str">
        <f t="shared" si="3"/>
        <v>-</v>
      </c>
    </row>
    <row r="143" spans="1:6" ht="12.75" customHeight="1">
      <c r="A143" s="42"/>
      <c r="B143" s="43"/>
      <c r="C143" s="43"/>
      <c r="D143" s="44"/>
      <c r="E143" s="44"/>
      <c r="F143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46"/>
  <sheetViews>
    <sheetView showGridLines="0" workbookViewId="0">
      <selection activeCell="D247" sqref="D247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35" t="s">
        <v>278</v>
      </c>
      <c r="B2" s="135"/>
      <c r="C2" s="135"/>
      <c r="D2" s="135"/>
      <c r="E2" s="18"/>
      <c r="F2" s="14" t="s">
        <v>279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44" t="s">
        <v>20</v>
      </c>
      <c r="B4" s="136" t="s">
        <v>21</v>
      </c>
      <c r="C4" s="142" t="s">
        <v>280</v>
      </c>
      <c r="D4" s="132" t="s">
        <v>23</v>
      </c>
      <c r="E4" s="147" t="s">
        <v>24</v>
      </c>
      <c r="F4" s="129" t="s">
        <v>25</v>
      </c>
    </row>
    <row r="5" spans="1:6" ht="5.45" customHeight="1">
      <c r="A5" s="145"/>
      <c r="B5" s="137"/>
      <c r="C5" s="143"/>
      <c r="D5" s="133"/>
      <c r="E5" s="148"/>
      <c r="F5" s="130"/>
    </row>
    <row r="6" spans="1:6" ht="9.6" customHeight="1">
      <c r="A6" s="145"/>
      <c r="B6" s="137"/>
      <c r="C6" s="143"/>
      <c r="D6" s="133"/>
      <c r="E6" s="148"/>
      <c r="F6" s="130"/>
    </row>
    <row r="7" spans="1:6" ht="6" customHeight="1">
      <c r="A7" s="145"/>
      <c r="B7" s="137"/>
      <c r="C7" s="143"/>
      <c r="D7" s="133"/>
      <c r="E7" s="148"/>
      <c r="F7" s="130"/>
    </row>
    <row r="8" spans="1:6" ht="6.6" customHeight="1">
      <c r="A8" s="145"/>
      <c r="B8" s="137"/>
      <c r="C8" s="143"/>
      <c r="D8" s="133"/>
      <c r="E8" s="148"/>
      <c r="F8" s="130"/>
    </row>
    <row r="9" spans="1:6" ht="10.9" customHeight="1">
      <c r="A9" s="145"/>
      <c r="B9" s="137"/>
      <c r="C9" s="143"/>
      <c r="D9" s="133"/>
      <c r="E9" s="148"/>
      <c r="F9" s="130"/>
    </row>
    <row r="10" spans="1:6" ht="4.1500000000000004" hidden="1" customHeight="1">
      <c r="A10" s="145"/>
      <c r="B10" s="137"/>
      <c r="C10" s="48"/>
      <c r="D10" s="133"/>
      <c r="E10" s="49"/>
      <c r="F10" s="50"/>
    </row>
    <row r="11" spans="1:6" ht="13.15" hidden="1" customHeight="1">
      <c r="A11" s="146"/>
      <c r="B11" s="138"/>
      <c r="C11" s="51"/>
      <c r="D11" s="134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26</v>
      </c>
      <c r="E12" s="54" t="s">
        <v>27</v>
      </c>
      <c r="F12" s="25" t="s">
        <v>28</v>
      </c>
    </row>
    <row r="13" spans="1:6" ht="15">
      <c r="A13" s="55" t="s">
        <v>281</v>
      </c>
      <c r="B13" s="56" t="s">
        <v>282</v>
      </c>
      <c r="C13" s="57" t="s">
        <v>283</v>
      </c>
      <c r="D13" s="58">
        <v>916917117.39999998</v>
      </c>
      <c r="E13" s="59">
        <v>142288130.13</v>
      </c>
      <c r="F13" s="60">
        <f>IF(OR(D13="-",IF(E13="-",0,E13)&gt;=IF(D13="-",0,D13)),"-",IF(D13="-",0,D13)-IF(E13="-",0,E13))</f>
        <v>774628987.26999998</v>
      </c>
    </row>
    <row r="14" spans="1:6" ht="15">
      <c r="A14" s="61" t="s">
        <v>32</v>
      </c>
      <c r="B14" s="62"/>
      <c r="C14" s="63"/>
      <c r="D14" s="64"/>
      <c r="E14" s="65"/>
      <c r="F14" s="66"/>
    </row>
    <row r="15" spans="1:6" ht="15">
      <c r="A15" s="55" t="s">
        <v>284</v>
      </c>
      <c r="B15" s="56" t="s">
        <v>282</v>
      </c>
      <c r="C15" s="57" t="s">
        <v>285</v>
      </c>
      <c r="D15" s="58">
        <v>916917117.39999998</v>
      </c>
      <c r="E15" s="59">
        <v>142288130.13</v>
      </c>
      <c r="F15" s="60">
        <f t="shared" ref="F15:F78" si="0">IF(OR(D15="-",IF(E15="-",0,E15)&gt;=IF(D15="-",0,D15)),"-",IF(D15="-",0,D15)-IF(E15="-",0,E15))</f>
        <v>774628987.26999998</v>
      </c>
    </row>
    <row r="16" spans="1:6" ht="28.5" customHeight="1">
      <c r="A16" s="67" t="s">
        <v>286</v>
      </c>
      <c r="B16" s="68" t="s">
        <v>282</v>
      </c>
      <c r="C16" s="69" t="s">
        <v>287</v>
      </c>
      <c r="D16" s="70">
        <v>906781995.39999998</v>
      </c>
      <c r="E16" s="71">
        <v>140668171.5</v>
      </c>
      <c r="F16" s="72">
        <f t="shared" si="0"/>
        <v>766113823.89999998</v>
      </c>
    </row>
    <row r="17" spans="1:6" ht="15">
      <c r="A17" s="67" t="s">
        <v>288</v>
      </c>
      <c r="B17" s="68" t="s">
        <v>282</v>
      </c>
      <c r="C17" s="69" t="s">
        <v>289</v>
      </c>
      <c r="D17" s="70">
        <v>39545553.990000002</v>
      </c>
      <c r="E17" s="71">
        <v>5542290.4800000004</v>
      </c>
      <c r="F17" s="72">
        <f t="shared" si="0"/>
        <v>34003263.510000005</v>
      </c>
    </row>
    <row r="18" spans="1:6" ht="28.5" customHeight="1">
      <c r="A18" s="67" t="s">
        <v>290</v>
      </c>
      <c r="B18" s="68" t="s">
        <v>282</v>
      </c>
      <c r="C18" s="69" t="s">
        <v>291</v>
      </c>
      <c r="D18" s="70">
        <v>5248600</v>
      </c>
      <c r="E18" s="71">
        <v>2624300</v>
      </c>
      <c r="F18" s="72">
        <f t="shared" si="0"/>
        <v>2624300</v>
      </c>
    </row>
    <row r="19" spans="1:6" ht="15">
      <c r="A19" s="67" t="s">
        <v>292</v>
      </c>
      <c r="B19" s="68" t="s">
        <v>282</v>
      </c>
      <c r="C19" s="69" t="s">
        <v>293</v>
      </c>
      <c r="D19" s="70">
        <v>5248600</v>
      </c>
      <c r="E19" s="71">
        <v>2624300</v>
      </c>
      <c r="F19" s="72">
        <f t="shared" si="0"/>
        <v>2624300</v>
      </c>
    </row>
    <row r="20" spans="1:6" ht="15">
      <c r="A20" s="67" t="s">
        <v>294</v>
      </c>
      <c r="B20" s="68" t="s">
        <v>282</v>
      </c>
      <c r="C20" s="69" t="s">
        <v>295</v>
      </c>
      <c r="D20" s="70">
        <v>5248600</v>
      </c>
      <c r="E20" s="71">
        <v>2624300</v>
      </c>
      <c r="F20" s="72">
        <f t="shared" si="0"/>
        <v>2624300</v>
      </c>
    </row>
    <row r="21" spans="1:6" ht="15">
      <c r="A21" s="67" t="s">
        <v>296</v>
      </c>
      <c r="B21" s="68" t="s">
        <v>282</v>
      </c>
      <c r="C21" s="69" t="s">
        <v>297</v>
      </c>
      <c r="D21" s="70">
        <v>5000000</v>
      </c>
      <c r="E21" s="71" t="s">
        <v>45</v>
      </c>
      <c r="F21" s="72">
        <f t="shared" si="0"/>
        <v>5000000</v>
      </c>
    </row>
    <row r="22" spans="1:6" ht="15">
      <c r="A22" s="67" t="s">
        <v>292</v>
      </c>
      <c r="B22" s="68" t="s">
        <v>282</v>
      </c>
      <c r="C22" s="69" t="s">
        <v>298</v>
      </c>
      <c r="D22" s="70">
        <v>5000000</v>
      </c>
      <c r="E22" s="71" t="s">
        <v>45</v>
      </c>
      <c r="F22" s="72">
        <f t="shared" si="0"/>
        <v>5000000</v>
      </c>
    </row>
    <row r="23" spans="1:6" ht="15">
      <c r="A23" s="67" t="s">
        <v>299</v>
      </c>
      <c r="B23" s="68" t="s">
        <v>282</v>
      </c>
      <c r="C23" s="69" t="s">
        <v>300</v>
      </c>
      <c r="D23" s="70">
        <v>4500000</v>
      </c>
      <c r="E23" s="71" t="s">
        <v>45</v>
      </c>
      <c r="F23" s="72">
        <f t="shared" si="0"/>
        <v>4500000</v>
      </c>
    </row>
    <row r="24" spans="1:6" ht="15">
      <c r="A24" s="67" t="s">
        <v>299</v>
      </c>
      <c r="B24" s="68" t="s">
        <v>282</v>
      </c>
      <c r="C24" s="69" t="s">
        <v>301</v>
      </c>
      <c r="D24" s="70">
        <v>500000</v>
      </c>
      <c r="E24" s="71" t="s">
        <v>45</v>
      </c>
      <c r="F24" s="72">
        <f t="shared" si="0"/>
        <v>500000</v>
      </c>
    </row>
    <row r="25" spans="1:6" ht="15">
      <c r="A25" s="67" t="s">
        <v>302</v>
      </c>
      <c r="B25" s="68" t="s">
        <v>282</v>
      </c>
      <c r="C25" s="69" t="s">
        <v>303</v>
      </c>
      <c r="D25" s="70">
        <v>29296953.989999998</v>
      </c>
      <c r="E25" s="71">
        <v>2917990.48</v>
      </c>
      <c r="F25" s="72">
        <f t="shared" si="0"/>
        <v>26378963.509999998</v>
      </c>
    </row>
    <row r="26" spans="1:6" ht="15">
      <c r="A26" s="67" t="s">
        <v>292</v>
      </c>
      <c r="B26" s="68" t="s">
        <v>282</v>
      </c>
      <c r="C26" s="69" t="s">
        <v>304</v>
      </c>
      <c r="D26" s="70">
        <v>20149265.109999999</v>
      </c>
      <c r="E26" s="71">
        <v>1929939.56</v>
      </c>
      <c r="F26" s="72">
        <f t="shared" si="0"/>
        <v>18219325.550000001</v>
      </c>
    </row>
    <row r="27" spans="1:6" ht="15">
      <c r="A27" s="67" t="s">
        <v>305</v>
      </c>
      <c r="B27" s="68" t="s">
        <v>282</v>
      </c>
      <c r="C27" s="69" t="s">
        <v>306</v>
      </c>
      <c r="D27" s="70">
        <v>6716950</v>
      </c>
      <c r="E27" s="71">
        <v>1233963.18</v>
      </c>
      <c r="F27" s="72">
        <f t="shared" si="0"/>
        <v>5482986.8200000003</v>
      </c>
    </row>
    <row r="28" spans="1:6" ht="28.5" customHeight="1">
      <c r="A28" s="67" t="s">
        <v>307</v>
      </c>
      <c r="B28" s="68" t="s">
        <v>282</v>
      </c>
      <c r="C28" s="69" t="s">
        <v>308</v>
      </c>
      <c r="D28" s="70">
        <v>1971910</v>
      </c>
      <c r="E28" s="71">
        <v>304938.46999999997</v>
      </c>
      <c r="F28" s="72">
        <f t="shared" si="0"/>
        <v>1666971.53</v>
      </c>
    </row>
    <row r="29" spans="1:6" ht="15">
      <c r="A29" s="67" t="s">
        <v>309</v>
      </c>
      <c r="B29" s="68" t="s">
        <v>282</v>
      </c>
      <c r="C29" s="69" t="s">
        <v>310</v>
      </c>
      <c r="D29" s="70">
        <v>683250</v>
      </c>
      <c r="E29" s="71" t="s">
        <v>45</v>
      </c>
      <c r="F29" s="72">
        <f t="shared" si="0"/>
        <v>683250</v>
      </c>
    </row>
    <row r="30" spans="1:6" ht="15">
      <c r="A30" s="67" t="s">
        <v>309</v>
      </c>
      <c r="B30" s="68" t="s">
        <v>282</v>
      </c>
      <c r="C30" s="69" t="s">
        <v>311</v>
      </c>
      <c r="D30" s="70">
        <v>476571.86</v>
      </c>
      <c r="E30" s="71">
        <v>78722.210000000006</v>
      </c>
      <c r="F30" s="72">
        <f t="shared" si="0"/>
        <v>397849.64999999997</v>
      </c>
    </row>
    <row r="31" spans="1:6" ht="15">
      <c r="A31" s="67" t="s">
        <v>312</v>
      </c>
      <c r="B31" s="68" t="s">
        <v>282</v>
      </c>
      <c r="C31" s="69" t="s">
        <v>313</v>
      </c>
      <c r="D31" s="70">
        <v>558501.68999999994</v>
      </c>
      <c r="E31" s="71">
        <v>140720.74</v>
      </c>
      <c r="F31" s="72">
        <f t="shared" si="0"/>
        <v>417780.94999999995</v>
      </c>
    </row>
    <row r="32" spans="1:6" ht="15">
      <c r="A32" s="67" t="s">
        <v>309</v>
      </c>
      <c r="B32" s="68" t="s">
        <v>282</v>
      </c>
      <c r="C32" s="69" t="s">
        <v>314</v>
      </c>
      <c r="D32" s="70">
        <v>291500</v>
      </c>
      <c r="E32" s="71" t="s">
        <v>45</v>
      </c>
      <c r="F32" s="72">
        <f t="shared" si="0"/>
        <v>291500</v>
      </c>
    </row>
    <row r="33" spans="1:6" ht="15">
      <c r="A33" s="67" t="s">
        <v>309</v>
      </c>
      <c r="B33" s="68" t="s">
        <v>282</v>
      </c>
      <c r="C33" s="69" t="s">
        <v>315</v>
      </c>
      <c r="D33" s="70">
        <v>499980.4</v>
      </c>
      <c r="E33" s="71">
        <v>73730.8</v>
      </c>
      <c r="F33" s="72">
        <f t="shared" si="0"/>
        <v>426249.60000000003</v>
      </c>
    </row>
    <row r="34" spans="1:6" ht="28.5" customHeight="1">
      <c r="A34" s="67" t="s">
        <v>316</v>
      </c>
      <c r="B34" s="68" t="s">
        <v>282</v>
      </c>
      <c r="C34" s="69" t="s">
        <v>317</v>
      </c>
      <c r="D34" s="70">
        <v>6086112.9800000004</v>
      </c>
      <c r="E34" s="71" t="s">
        <v>45</v>
      </c>
      <c r="F34" s="72">
        <f t="shared" si="0"/>
        <v>6086112.9800000004</v>
      </c>
    </row>
    <row r="35" spans="1:6" ht="15">
      <c r="A35" s="67" t="s">
        <v>309</v>
      </c>
      <c r="B35" s="68" t="s">
        <v>282</v>
      </c>
      <c r="C35" s="69" t="s">
        <v>318</v>
      </c>
      <c r="D35" s="70">
        <v>2647935.6</v>
      </c>
      <c r="E35" s="71">
        <v>54010</v>
      </c>
      <c r="F35" s="72">
        <f t="shared" si="0"/>
        <v>2593925.6</v>
      </c>
    </row>
    <row r="36" spans="1:6" ht="15">
      <c r="A36" s="67" t="s">
        <v>319</v>
      </c>
      <c r="B36" s="68" t="s">
        <v>282</v>
      </c>
      <c r="C36" s="69" t="s">
        <v>320</v>
      </c>
      <c r="D36" s="70">
        <v>216552.58</v>
      </c>
      <c r="E36" s="71">
        <v>43854.16</v>
      </c>
      <c r="F36" s="72">
        <f t="shared" si="0"/>
        <v>172698.41999999998</v>
      </c>
    </row>
    <row r="37" spans="1:6" ht="28.5" customHeight="1">
      <c r="A37" s="67" t="s">
        <v>321</v>
      </c>
      <c r="B37" s="68" t="s">
        <v>282</v>
      </c>
      <c r="C37" s="69" t="s">
        <v>322</v>
      </c>
      <c r="D37" s="70">
        <v>192360</v>
      </c>
      <c r="E37" s="71" t="s">
        <v>45</v>
      </c>
      <c r="F37" s="72">
        <f t="shared" si="0"/>
        <v>192360</v>
      </c>
    </row>
    <row r="38" spans="1:6" ht="15">
      <c r="A38" s="67" t="s">
        <v>309</v>
      </c>
      <c r="B38" s="68" t="s">
        <v>282</v>
      </c>
      <c r="C38" s="69" t="s">
        <v>323</v>
      </c>
      <c r="D38" s="70">
        <v>192360</v>
      </c>
      <c r="E38" s="71" t="s">
        <v>45</v>
      </c>
      <c r="F38" s="72">
        <f t="shared" si="0"/>
        <v>192360</v>
      </c>
    </row>
    <row r="39" spans="1:6" ht="28.5" customHeight="1">
      <c r="A39" s="67" t="s">
        <v>324</v>
      </c>
      <c r="B39" s="68" t="s">
        <v>282</v>
      </c>
      <c r="C39" s="69" t="s">
        <v>325</v>
      </c>
      <c r="D39" s="70">
        <v>36000</v>
      </c>
      <c r="E39" s="71" t="s">
        <v>45</v>
      </c>
      <c r="F39" s="72">
        <f t="shared" si="0"/>
        <v>36000</v>
      </c>
    </row>
    <row r="40" spans="1:6" ht="15">
      <c r="A40" s="67" t="s">
        <v>309</v>
      </c>
      <c r="B40" s="68" t="s">
        <v>282</v>
      </c>
      <c r="C40" s="69" t="s">
        <v>326</v>
      </c>
      <c r="D40" s="70">
        <v>36000</v>
      </c>
      <c r="E40" s="71" t="s">
        <v>45</v>
      </c>
      <c r="F40" s="72">
        <f t="shared" si="0"/>
        <v>36000</v>
      </c>
    </row>
    <row r="41" spans="1:6" ht="28.5" customHeight="1">
      <c r="A41" s="67" t="s">
        <v>327</v>
      </c>
      <c r="B41" s="68" t="s">
        <v>282</v>
      </c>
      <c r="C41" s="69" t="s">
        <v>328</v>
      </c>
      <c r="D41" s="70">
        <v>988649.53</v>
      </c>
      <c r="E41" s="71" t="s">
        <v>45</v>
      </c>
      <c r="F41" s="72">
        <f t="shared" si="0"/>
        <v>988649.53</v>
      </c>
    </row>
    <row r="42" spans="1:6" ht="15">
      <c r="A42" s="67" t="s">
        <v>309</v>
      </c>
      <c r="B42" s="68" t="s">
        <v>282</v>
      </c>
      <c r="C42" s="69" t="s">
        <v>329</v>
      </c>
      <c r="D42" s="70">
        <v>988649.53</v>
      </c>
      <c r="E42" s="71" t="s">
        <v>45</v>
      </c>
      <c r="F42" s="72">
        <f t="shared" si="0"/>
        <v>988649.53</v>
      </c>
    </row>
    <row r="43" spans="1:6" ht="28.5" customHeight="1">
      <c r="A43" s="67" t="s">
        <v>330</v>
      </c>
      <c r="B43" s="68" t="s">
        <v>282</v>
      </c>
      <c r="C43" s="69" t="s">
        <v>331</v>
      </c>
      <c r="D43" s="70">
        <v>2431283.29</v>
      </c>
      <c r="E43" s="71">
        <v>166926.72</v>
      </c>
      <c r="F43" s="72">
        <f t="shared" si="0"/>
        <v>2264356.5699999998</v>
      </c>
    </row>
    <row r="44" spans="1:6" ht="15">
      <c r="A44" s="67" t="s">
        <v>309</v>
      </c>
      <c r="B44" s="68" t="s">
        <v>282</v>
      </c>
      <c r="C44" s="69" t="s">
        <v>332</v>
      </c>
      <c r="D44" s="70">
        <v>1435015.48</v>
      </c>
      <c r="E44" s="71">
        <v>104622.28</v>
      </c>
      <c r="F44" s="72">
        <f t="shared" si="0"/>
        <v>1330393.2</v>
      </c>
    </row>
    <row r="45" spans="1:6" ht="15">
      <c r="A45" s="67" t="s">
        <v>312</v>
      </c>
      <c r="B45" s="68" t="s">
        <v>282</v>
      </c>
      <c r="C45" s="69" t="s">
        <v>333</v>
      </c>
      <c r="D45" s="70">
        <v>996267.81</v>
      </c>
      <c r="E45" s="71">
        <v>62304.44</v>
      </c>
      <c r="F45" s="72">
        <f t="shared" si="0"/>
        <v>933963.37000000011</v>
      </c>
    </row>
    <row r="46" spans="1:6" ht="28.5" customHeight="1">
      <c r="A46" s="67" t="s">
        <v>334</v>
      </c>
      <c r="B46" s="68" t="s">
        <v>282</v>
      </c>
      <c r="C46" s="69" t="s">
        <v>335</v>
      </c>
      <c r="D46" s="70">
        <v>50250</v>
      </c>
      <c r="E46" s="71" t="s">
        <v>45</v>
      </c>
      <c r="F46" s="72">
        <f t="shared" si="0"/>
        <v>50250</v>
      </c>
    </row>
    <row r="47" spans="1:6" ht="15">
      <c r="A47" s="67" t="s">
        <v>309</v>
      </c>
      <c r="B47" s="68" t="s">
        <v>282</v>
      </c>
      <c r="C47" s="69" t="s">
        <v>336</v>
      </c>
      <c r="D47" s="70">
        <v>50250</v>
      </c>
      <c r="E47" s="71" t="s">
        <v>45</v>
      </c>
      <c r="F47" s="72">
        <f t="shared" si="0"/>
        <v>50250</v>
      </c>
    </row>
    <row r="48" spans="1:6" ht="28.5" customHeight="1">
      <c r="A48" s="67" t="s">
        <v>337</v>
      </c>
      <c r="B48" s="68" t="s">
        <v>282</v>
      </c>
      <c r="C48" s="69" t="s">
        <v>338</v>
      </c>
      <c r="D48" s="70">
        <v>5449146.0599999996</v>
      </c>
      <c r="E48" s="71">
        <v>821124.2</v>
      </c>
      <c r="F48" s="72">
        <f t="shared" si="0"/>
        <v>4628021.8599999994</v>
      </c>
    </row>
    <row r="49" spans="1:6" ht="15">
      <c r="A49" s="67" t="s">
        <v>309</v>
      </c>
      <c r="B49" s="68" t="s">
        <v>282</v>
      </c>
      <c r="C49" s="69" t="s">
        <v>339</v>
      </c>
      <c r="D49" s="70">
        <v>5149888.0599999996</v>
      </c>
      <c r="E49" s="71">
        <v>745569.54</v>
      </c>
      <c r="F49" s="72">
        <f t="shared" si="0"/>
        <v>4404318.5199999996</v>
      </c>
    </row>
    <row r="50" spans="1:6" ht="18.95" customHeight="1">
      <c r="A50" s="67" t="s">
        <v>340</v>
      </c>
      <c r="B50" s="68" t="s">
        <v>282</v>
      </c>
      <c r="C50" s="69" t="s">
        <v>341</v>
      </c>
      <c r="D50" s="70">
        <v>50660</v>
      </c>
      <c r="E50" s="71">
        <v>12320</v>
      </c>
      <c r="F50" s="72">
        <f t="shared" si="0"/>
        <v>38340</v>
      </c>
    </row>
    <row r="51" spans="1:6" ht="15">
      <c r="A51" s="67" t="s">
        <v>309</v>
      </c>
      <c r="B51" s="68" t="s">
        <v>282</v>
      </c>
      <c r="C51" s="69" t="s">
        <v>342</v>
      </c>
      <c r="D51" s="70">
        <v>248598</v>
      </c>
      <c r="E51" s="71">
        <v>63234.66</v>
      </c>
      <c r="F51" s="72">
        <f t="shared" si="0"/>
        <v>185363.34</v>
      </c>
    </row>
    <row r="52" spans="1:6" ht="15">
      <c r="A52" s="67" t="s">
        <v>343</v>
      </c>
      <c r="B52" s="68" t="s">
        <v>282</v>
      </c>
      <c r="C52" s="69" t="s">
        <v>344</v>
      </c>
      <c r="D52" s="70">
        <v>5659400</v>
      </c>
      <c r="E52" s="71">
        <v>751046.9</v>
      </c>
      <c r="F52" s="72">
        <f t="shared" si="0"/>
        <v>4908353.0999999996</v>
      </c>
    </row>
    <row r="53" spans="1:6" ht="15">
      <c r="A53" s="67" t="s">
        <v>345</v>
      </c>
      <c r="B53" s="68" t="s">
        <v>282</v>
      </c>
      <c r="C53" s="69" t="s">
        <v>346</v>
      </c>
      <c r="D53" s="70">
        <v>5659400</v>
      </c>
      <c r="E53" s="71">
        <v>751046.9</v>
      </c>
      <c r="F53" s="72">
        <f t="shared" si="0"/>
        <v>4908353.0999999996</v>
      </c>
    </row>
    <row r="54" spans="1:6" ht="15">
      <c r="A54" s="67" t="s">
        <v>292</v>
      </c>
      <c r="B54" s="68" t="s">
        <v>282</v>
      </c>
      <c r="C54" s="69" t="s">
        <v>347</v>
      </c>
      <c r="D54" s="70">
        <v>5659400</v>
      </c>
      <c r="E54" s="71">
        <v>751046.9</v>
      </c>
      <c r="F54" s="72">
        <f t="shared" si="0"/>
        <v>4908353.0999999996</v>
      </c>
    </row>
    <row r="55" spans="1:6" ht="18.95" customHeight="1">
      <c r="A55" s="67" t="s">
        <v>348</v>
      </c>
      <c r="B55" s="68" t="s">
        <v>282</v>
      </c>
      <c r="C55" s="69" t="s">
        <v>349</v>
      </c>
      <c r="D55" s="70">
        <v>3759600</v>
      </c>
      <c r="E55" s="71">
        <v>502093.74</v>
      </c>
      <c r="F55" s="72">
        <f t="shared" si="0"/>
        <v>3257506.26</v>
      </c>
    </row>
    <row r="56" spans="1:6" ht="38.1" customHeight="1">
      <c r="A56" s="67" t="s">
        <v>350</v>
      </c>
      <c r="B56" s="68" t="s">
        <v>282</v>
      </c>
      <c r="C56" s="69" t="s">
        <v>351</v>
      </c>
      <c r="D56" s="70">
        <v>1135400</v>
      </c>
      <c r="E56" s="71">
        <v>128617.25</v>
      </c>
      <c r="F56" s="72">
        <f t="shared" si="0"/>
        <v>1006782.75</v>
      </c>
    </row>
    <row r="57" spans="1:6" ht="18.95" customHeight="1">
      <c r="A57" s="67" t="s">
        <v>340</v>
      </c>
      <c r="B57" s="68" t="s">
        <v>282</v>
      </c>
      <c r="C57" s="69" t="s">
        <v>352</v>
      </c>
      <c r="D57" s="70">
        <v>56320</v>
      </c>
      <c r="E57" s="71">
        <v>8845.4599999999991</v>
      </c>
      <c r="F57" s="72">
        <f t="shared" si="0"/>
        <v>47474.54</v>
      </c>
    </row>
    <row r="58" spans="1:6" ht="15">
      <c r="A58" s="67" t="s">
        <v>309</v>
      </c>
      <c r="B58" s="68" t="s">
        <v>282</v>
      </c>
      <c r="C58" s="69" t="s">
        <v>353</v>
      </c>
      <c r="D58" s="70">
        <v>595935</v>
      </c>
      <c r="E58" s="71">
        <v>65657.37</v>
      </c>
      <c r="F58" s="72">
        <f t="shared" si="0"/>
        <v>530277.63</v>
      </c>
    </row>
    <row r="59" spans="1:6" ht="15">
      <c r="A59" s="67" t="s">
        <v>312</v>
      </c>
      <c r="B59" s="68" t="s">
        <v>282</v>
      </c>
      <c r="C59" s="69" t="s">
        <v>354</v>
      </c>
      <c r="D59" s="70">
        <v>112145</v>
      </c>
      <c r="E59" s="71">
        <v>45833.08</v>
      </c>
      <c r="F59" s="72">
        <f t="shared" si="0"/>
        <v>66311.92</v>
      </c>
    </row>
    <row r="60" spans="1:6" ht="18.95" customHeight="1">
      <c r="A60" s="67" t="s">
        <v>355</v>
      </c>
      <c r="B60" s="68" t="s">
        <v>282</v>
      </c>
      <c r="C60" s="69" t="s">
        <v>356</v>
      </c>
      <c r="D60" s="70">
        <v>54936779.630000003</v>
      </c>
      <c r="E60" s="71">
        <v>13525291.460000001</v>
      </c>
      <c r="F60" s="72">
        <f t="shared" si="0"/>
        <v>41411488.170000002</v>
      </c>
    </row>
    <row r="61" spans="1:6" ht="28.5" customHeight="1">
      <c r="A61" s="67" t="s">
        <v>357</v>
      </c>
      <c r="B61" s="68" t="s">
        <v>282</v>
      </c>
      <c r="C61" s="69" t="s">
        <v>358</v>
      </c>
      <c r="D61" s="70">
        <v>47974816.979999997</v>
      </c>
      <c r="E61" s="71">
        <v>12049531.460000001</v>
      </c>
      <c r="F61" s="72">
        <f t="shared" si="0"/>
        <v>35925285.519999996</v>
      </c>
    </row>
    <row r="62" spans="1:6" ht="66.599999999999994" customHeight="1">
      <c r="A62" s="73" t="s">
        <v>359</v>
      </c>
      <c r="B62" s="68" t="s">
        <v>282</v>
      </c>
      <c r="C62" s="69" t="s">
        <v>360</v>
      </c>
      <c r="D62" s="70">
        <v>47974816.979999997</v>
      </c>
      <c r="E62" s="71">
        <v>12049531.460000001</v>
      </c>
      <c r="F62" s="72">
        <f t="shared" si="0"/>
        <v>35925285.519999996</v>
      </c>
    </row>
    <row r="63" spans="1:6" ht="15">
      <c r="A63" s="67" t="s">
        <v>294</v>
      </c>
      <c r="B63" s="68" t="s">
        <v>282</v>
      </c>
      <c r="C63" s="69" t="s">
        <v>361</v>
      </c>
      <c r="D63" s="70">
        <v>74437.460000000006</v>
      </c>
      <c r="E63" s="71">
        <v>74437.460000000006</v>
      </c>
      <c r="F63" s="72" t="str">
        <f t="shared" si="0"/>
        <v>-</v>
      </c>
    </row>
    <row r="64" spans="1:6" ht="15">
      <c r="A64" s="67" t="s">
        <v>294</v>
      </c>
      <c r="B64" s="68" t="s">
        <v>282</v>
      </c>
      <c r="C64" s="69" t="s">
        <v>362</v>
      </c>
      <c r="D64" s="70">
        <v>8929000</v>
      </c>
      <c r="E64" s="71">
        <v>2232249</v>
      </c>
      <c r="F64" s="72">
        <f t="shared" si="0"/>
        <v>6696751</v>
      </c>
    </row>
    <row r="65" spans="1:6" ht="15">
      <c r="A65" s="67" t="s">
        <v>294</v>
      </c>
      <c r="B65" s="68" t="s">
        <v>282</v>
      </c>
      <c r="C65" s="69" t="s">
        <v>363</v>
      </c>
      <c r="D65" s="70">
        <v>34958279.520000003</v>
      </c>
      <c r="E65" s="71">
        <v>8739570</v>
      </c>
      <c r="F65" s="72">
        <f t="shared" si="0"/>
        <v>26218709.520000003</v>
      </c>
    </row>
    <row r="66" spans="1:6" ht="15">
      <c r="A66" s="67" t="s">
        <v>294</v>
      </c>
      <c r="B66" s="68" t="s">
        <v>282</v>
      </c>
      <c r="C66" s="69" t="s">
        <v>364</v>
      </c>
      <c r="D66" s="70">
        <v>4013100</v>
      </c>
      <c r="E66" s="71">
        <v>1003275</v>
      </c>
      <c r="F66" s="72">
        <f t="shared" si="0"/>
        <v>3009825</v>
      </c>
    </row>
    <row r="67" spans="1:6" ht="18.95" customHeight="1">
      <c r="A67" s="67" t="s">
        <v>365</v>
      </c>
      <c r="B67" s="68" t="s">
        <v>282</v>
      </c>
      <c r="C67" s="69" t="s">
        <v>366</v>
      </c>
      <c r="D67" s="70">
        <v>6961962.6500000004</v>
      </c>
      <c r="E67" s="71">
        <v>1475760</v>
      </c>
      <c r="F67" s="72">
        <f t="shared" si="0"/>
        <v>5486202.6500000004</v>
      </c>
    </row>
    <row r="68" spans="1:6" ht="18.95" customHeight="1">
      <c r="A68" s="67" t="s">
        <v>367</v>
      </c>
      <c r="B68" s="68" t="s">
        <v>282</v>
      </c>
      <c r="C68" s="69" t="s">
        <v>368</v>
      </c>
      <c r="D68" s="70">
        <v>6961962.6500000004</v>
      </c>
      <c r="E68" s="71">
        <v>1475760</v>
      </c>
      <c r="F68" s="72">
        <f t="shared" si="0"/>
        <v>5486202.6500000004</v>
      </c>
    </row>
    <row r="69" spans="1:6" ht="15">
      <c r="A69" s="67" t="s">
        <v>294</v>
      </c>
      <c r="B69" s="68" t="s">
        <v>282</v>
      </c>
      <c r="C69" s="69" t="s">
        <v>369</v>
      </c>
      <c r="D69" s="70">
        <v>6961962.6500000004</v>
      </c>
      <c r="E69" s="71">
        <v>1475760</v>
      </c>
      <c r="F69" s="72">
        <f t="shared" si="0"/>
        <v>5486202.6500000004</v>
      </c>
    </row>
    <row r="70" spans="1:6" ht="15">
      <c r="A70" s="67" t="s">
        <v>370</v>
      </c>
      <c r="B70" s="68" t="s">
        <v>282</v>
      </c>
      <c r="C70" s="69" t="s">
        <v>371</v>
      </c>
      <c r="D70" s="70">
        <v>226311953.19999999</v>
      </c>
      <c r="E70" s="71">
        <v>28093215.399999999</v>
      </c>
      <c r="F70" s="72">
        <f t="shared" si="0"/>
        <v>198218737.79999998</v>
      </c>
    </row>
    <row r="71" spans="1:6" ht="15">
      <c r="A71" s="67" t="s">
        <v>372</v>
      </c>
      <c r="B71" s="68" t="s">
        <v>282</v>
      </c>
      <c r="C71" s="69" t="s">
        <v>373</v>
      </c>
      <c r="D71" s="70">
        <v>13377690.5</v>
      </c>
      <c r="E71" s="71">
        <v>2514904.75</v>
      </c>
      <c r="F71" s="72">
        <f t="shared" si="0"/>
        <v>10862785.75</v>
      </c>
    </row>
    <row r="72" spans="1:6" ht="18.95" customHeight="1">
      <c r="A72" s="67" t="s">
        <v>374</v>
      </c>
      <c r="B72" s="68" t="s">
        <v>282</v>
      </c>
      <c r="C72" s="69" t="s">
        <v>375</v>
      </c>
      <c r="D72" s="70">
        <v>13377690.5</v>
      </c>
      <c r="E72" s="71">
        <v>2514904.75</v>
      </c>
      <c r="F72" s="72">
        <f t="shared" si="0"/>
        <v>10862785.75</v>
      </c>
    </row>
    <row r="73" spans="1:6" ht="15">
      <c r="A73" s="67" t="s">
        <v>309</v>
      </c>
      <c r="B73" s="68" t="s">
        <v>282</v>
      </c>
      <c r="C73" s="69" t="s">
        <v>376</v>
      </c>
      <c r="D73" s="70">
        <v>13377690.5</v>
      </c>
      <c r="E73" s="71">
        <v>2514904.75</v>
      </c>
      <c r="F73" s="72">
        <f t="shared" si="0"/>
        <v>10862785.75</v>
      </c>
    </row>
    <row r="74" spans="1:6" ht="15">
      <c r="A74" s="67" t="s">
        <v>377</v>
      </c>
      <c r="B74" s="68" t="s">
        <v>282</v>
      </c>
      <c r="C74" s="69" t="s">
        <v>378</v>
      </c>
      <c r="D74" s="70">
        <v>206127582.69999999</v>
      </c>
      <c r="E74" s="71">
        <v>24655780.649999999</v>
      </c>
      <c r="F74" s="72">
        <f t="shared" si="0"/>
        <v>181471802.04999998</v>
      </c>
    </row>
    <row r="75" spans="1:6" ht="18.95" customHeight="1">
      <c r="A75" s="67" t="s">
        <v>379</v>
      </c>
      <c r="B75" s="68" t="s">
        <v>282</v>
      </c>
      <c r="C75" s="69" t="s">
        <v>380</v>
      </c>
      <c r="D75" s="70">
        <v>1598658.97</v>
      </c>
      <c r="E75" s="71" t="s">
        <v>45</v>
      </c>
      <c r="F75" s="72">
        <f t="shared" si="0"/>
        <v>1598658.97</v>
      </c>
    </row>
    <row r="76" spans="1:6" ht="15">
      <c r="A76" s="67" t="s">
        <v>309</v>
      </c>
      <c r="B76" s="68" t="s">
        <v>282</v>
      </c>
      <c r="C76" s="69" t="s">
        <v>381</v>
      </c>
      <c r="D76" s="70">
        <v>201346.92</v>
      </c>
      <c r="E76" s="71" t="s">
        <v>45</v>
      </c>
      <c r="F76" s="72">
        <f t="shared" si="0"/>
        <v>201346.92</v>
      </c>
    </row>
    <row r="77" spans="1:6" ht="15">
      <c r="A77" s="67" t="s">
        <v>309</v>
      </c>
      <c r="B77" s="68" t="s">
        <v>282</v>
      </c>
      <c r="C77" s="69" t="s">
        <v>382</v>
      </c>
      <c r="D77" s="70">
        <v>1397312.05</v>
      </c>
      <c r="E77" s="71" t="s">
        <v>45</v>
      </c>
      <c r="F77" s="72">
        <f t="shared" si="0"/>
        <v>1397312.05</v>
      </c>
    </row>
    <row r="78" spans="1:6" ht="28.5" customHeight="1">
      <c r="A78" s="67" t="s">
        <v>383</v>
      </c>
      <c r="B78" s="68" t="s">
        <v>282</v>
      </c>
      <c r="C78" s="69" t="s">
        <v>384</v>
      </c>
      <c r="D78" s="70">
        <v>56308358</v>
      </c>
      <c r="E78" s="71" t="s">
        <v>45</v>
      </c>
      <c r="F78" s="72">
        <f t="shared" si="0"/>
        <v>56308358</v>
      </c>
    </row>
    <row r="79" spans="1:6" ht="15">
      <c r="A79" s="67" t="s">
        <v>309</v>
      </c>
      <c r="B79" s="68" t="s">
        <v>282</v>
      </c>
      <c r="C79" s="69" t="s">
        <v>385</v>
      </c>
      <c r="D79" s="70">
        <v>43792242.590000004</v>
      </c>
      <c r="E79" s="71" t="s">
        <v>45</v>
      </c>
      <c r="F79" s="72">
        <f t="shared" ref="F79:F142" si="1">IF(OR(D79="-",IF(E79="-",0,E79)&gt;=IF(D79="-",0,D79)),"-",IF(D79="-",0,D79)-IF(E79="-",0,E79))</f>
        <v>43792242.590000004</v>
      </c>
    </row>
    <row r="80" spans="1:6" ht="15">
      <c r="A80" s="67" t="s">
        <v>309</v>
      </c>
      <c r="B80" s="68" t="s">
        <v>282</v>
      </c>
      <c r="C80" s="69" t="s">
        <v>386</v>
      </c>
      <c r="D80" s="70">
        <v>12516115.41</v>
      </c>
      <c r="E80" s="71" t="s">
        <v>45</v>
      </c>
      <c r="F80" s="72">
        <f t="shared" si="1"/>
        <v>12516115.41</v>
      </c>
    </row>
    <row r="81" spans="1:6" ht="28.5" customHeight="1">
      <c r="A81" s="67" t="s">
        <v>387</v>
      </c>
      <c r="B81" s="68" t="s">
        <v>282</v>
      </c>
      <c r="C81" s="69" t="s">
        <v>388</v>
      </c>
      <c r="D81" s="70">
        <v>144338657.24000001</v>
      </c>
      <c r="E81" s="71">
        <v>24614498.280000001</v>
      </c>
      <c r="F81" s="72">
        <f t="shared" si="1"/>
        <v>119724158.96000001</v>
      </c>
    </row>
    <row r="82" spans="1:6" ht="15">
      <c r="A82" s="67" t="s">
        <v>305</v>
      </c>
      <c r="B82" s="68" t="s">
        <v>282</v>
      </c>
      <c r="C82" s="69" t="s">
        <v>389</v>
      </c>
      <c r="D82" s="70">
        <v>40219934</v>
      </c>
      <c r="E82" s="71">
        <v>7868248.4100000001</v>
      </c>
      <c r="F82" s="72">
        <f t="shared" si="1"/>
        <v>32351685.59</v>
      </c>
    </row>
    <row r="83" spans="1:6" ht="28.5" customHeight="1">
      <c r="A83" s="67" t="s">
        <v>307</v>
      </c>
      <c r="B83" s="68" t="s">
        <v>282</v>
      </c>
      <c r="C83" s="69" t="s">
        <v>390</v>
      </c>
      <c r="D83" s="70">
        <v>11134219</v>
      </c>
      <c r="E83" s="71">
        <v>2138945.25</v>
      </c>
      <c r="F83" s="72">
        <f t="shared" si="1"/>
        <v>8995273.75</v>
      </c>
    </row>
    <row r="84" spans="1:6" ht="18.95" customHeight="1">
      <c r="A84" s="67" t="s">
        <v>340</v>
      </c>
      <c r="B84" s="68" t="s">
        <v>282</v>
      </c>
      <c r="C84" s="69" t="s">
        <v>391</v>
      </c>
      <c r="D84" s="70">
        <v>309228</v>
      </c>
      <c r="E84" s="71">
        <v>33499</v>
      </c>
      <c r="F84" s="72">
        <f t="shared" si="1"/>
        <v>275729</v>
      </c>
    </row>
    <row r="85" spans="1:6" ht="15">
      <c r="A85" s="67" t="s">
        <v>309</v>
      </c>
      <c r="B85" s="68" t="s">
        <v>282</v>
      </c>
      <c r="C85" s="69" t="s">
        <v>392</v>
      </c>
      <c r="D85" s="70">
        <v>74999788.359999999</v>
      </c>
      <c r="E85" s="71">
        <v>11265225.130000001</v>
      </c>
      <c r="F85" s="72">
        <f t="shared" si="1"/>
        <v>63734563.229999997</v>
      </c>
    </row>
    <row r="86" spans="1:6" ht="15">
      <c r="A86" s="67" t="s">
        <v>312</v>
      </c>
      <c r="B86" s="68" t="s">
        <v>282</v>
      </c>
      <c r="C86" s="69" t="s">
        <v>393</v>
      </c>
      <c r="D86" s="70">
        <v>476279</v>
      </c>
      <c r="E86" s="71">
        <v>117071.82</v>
      </c>
      <c r="F86" s="72">
        <f t="shared" si="1"/>
        <v>359207.18</v>
      </c>
    </row>
    <row r="87" spans="1:6" ht="28.5" customHeight="1">
      <c r="A87" s="67" t="s">
        <v>394</v>
      </c>
      <c r="B87" s="68" t="s">
        <v>282</v>
      </c>
      <c r="C87" s="69" t="s">
        <v>395</v>
      </c>
      <c r="D87" s="70">
        <v>161750</v>
      </c>
      <c r="E87" s="71">
        <v>161750</v>
      </c>
      <c r="F87" s="72" t="str">
        <f t="shared" si="1"/>
        <v>-</v>
      </c>
    </row>
    <row r="88" spans="1:6" ht="15">
      <c r="A88" s="67" t="s">
        <v>319</v>
      </c>
      <c r="B88" s="68" t="s">
        <v>282</v>
      </c>
      <c r="C88" s="69" t="s">
        <v>396</v>
      </c>
      <c r="D88" s="70">
        <v>36500</v>
      </c>
      <c r="E88" s="71">
        <v>6080</v>
      </c>
      <c r="F88" s="72">
        <f t="shared" si="1"/>
        <v>30420</v>
      </c>
    </row>
    <row r="89" spans="1:6" ht="15">
      <c r="A89" s="67" t="s">
        <v>305</v>
      </c>
      <c r="B89" s="68" t="s">
        <v>282</v>
      </c>
      <c r="C89" s="69" t="s">
        <v>397</v>
      </c>
      <c r="D89" s="70">
        <v>10899566</v>
      </c>
      <c r="E89" s="71">
        <v>1625139.86</v>
      </c>
      <c r="F89" s="72">
        <f t="shared" si="1"/>
        <v>9274426.1400000006</v>
      </c>
    </row>
    <row r="90" spans="1:6" ht="18.95" customHeight="1">
      <c r="A90" s="67" t="s">
        <v>398</v>
      </c>
      <c r="B90" s="68" t="s">
        <v>282</v>
      </c>
      <c r="C90" s="69" t="s">
        <v>399</v>
      </c>
      <c r="D90" s="70">
        <v>31500</v>
      </c>
      <c r="E90" s="71">
        <v>16650</v>
      </c>
      <c r="F90" s="72">
        <f t="shared" si="1"/>
        <v>14850</v>
      </c>
    </row>
    <row r="91" spans="1:6" ht="28.5" customHeight="1">
      <c r="A91" s="67" t="s">
        <v>307</v>
      </c>
      <c r="B91" s="68" t="s">
        <v>282</v>
      </c>
      <c r="C91" s="69" t="s">
        <v>400</v>
      </c>
      <c r="D91" s="70">
        <v>3017363.19</v>
      </c>
      <c r="E91" s="71">
        <v>427513.7</v>
      </c>
      <c r="F91" s="72">
        <f t="shared" si="1"/>
        <v>2589849.4899999998</v>
      </c>
    </row>
    <row r="92" spans="1:6" ht="18.95" customHeight="1">
      <c r="A92" s="67" t="s">
        <v>340</v>
      </c>
      <c r="B92" s="68" t="s">
        <v>282</v>
      </c>
      <c r="C92" s="69" t="s">
        <v>401</v>
      </c>
      <c r="D92" s="70">
        <v>474397</v>
      </c>
      <c r="E92" s="71">
        <v>194686.56</v>
      </c>
      <c r="F92" s="72">
        <f t="shared" si="1"/>
        <v>279710.44</v>
      </c>
    </row>
    <row r="93" spans="1:6" ht="15">
      <c r="A93" s="67" t="s">
        <v>309</v>
      </c>
      <c r="B93" s="68" t="s">
        <v>282</v>
      </c>
      <c r="C93" s="69" t="s">
        <v>402</v>
      </c>
      <c r="D93" s="70">
        <v>2035641.12</v>
      </c>
      <c r="E93" s="71">
        <v>617606.07999999996</v>
      </c>
      <c r="F93" s="72">
        <f t="shared" si="1"/>
        <v>1418035.04</v>
      </c>
    </row>
    <row r="94" spans="1:6" ht="15">
      <c r="A94" s="67" t="s">
        <v>312</v>
      </c>
      <c r="B94" s="68" t="s">
        <v>282</v>
      </c>
      <c r="C94" s="69" t="s">
        <v>403</v>
      </c>
      <c r="D94" s="70">
        <v>360444.57</v>
      </c>
      <c r="E94" s="71">
        <v>142036.98000000001</v>
      </c>
      <c r="F94" s="72">
        <f t="shared" si="1"/>
        <v>218407.59</v>
      </c>
    </row>
    <row r="95" spans="1:6" ht="28.5" customHeight="1">
      <c r="A95" s="67" t="s">
        <v>394</v>
      </c>
      <c r="B95" s="68" t="s">
        <v>282</v>
      </c>
      <c r="C95" s="69" t="s">
        <v>404</v>
      </c>
      <c r="D95" s="70">
        <v>158647</v>
      </c>
      <c r="E95" s="71" t="s">
        <v>45</v>
      </c>
      <c r="F95" s="72">
        <f t="shared" si="1"/>
        <v>158647</v>
      </c>
    </row>
    <row r="96" spans="1:6" ht="15">
      <c r="A96" s="67" t="s">
        <v>319</v>
      </c>
      <c r="B96" s="68" t="s">
        <v>282</v>
      </c>
      <c r="C96" s="69" t="s">
        <v>405</v>
      </c>
      <c r="D96" s="70">
        <v>22000</v>
      </c>
      <c r="E96" s="71" t="s">
        <v>45</v>
      </c>
      <c r="F96" s="72">
        <f t="shared" si="1"/>
        <v>22000</v>
      </c>
    </row>
    <row r="97" spans="1:6" ht="15">
      <c r="A97" s="67" t="s">
        <v>406</v>
      </c>
      <c r="B97" s="68" t="s">
        <v>282</v>
      </c>
      <c r="C97" s="69" t="s">
        <v>407</v>
      </c>
      <c r="D97" s="70">
        <v>1400</v>
      </c>
      <c r="E97" s="71">
        <v>45.49</v>
      </c>
      <c r="F97" s="72">
        <f t="shared" si="1"/>
        <v>1354.51</v>
      </c>
    </row>
    <row r="98" spans="1:6" ht="28.5" customHeight="1">
      <c r="A98" s="67" t="s">
        <v>408</v>
      </c>
      <c r="B98" s="68" t="s">
        <v>282</v>
      </c>
      <c r="C98" s="69" t="s">
        <v>409</v>
      </c>
      <c r="D98" s="70">
        <v>492900</v>
      </c>
      <c r="E98" s="71">
        <v>41282.370000000003</v>
      </c>
      <c r="F98" s="72">
        <f t="shared" si="1"/>
        <v>451617.63</v>
      </c>
    </row>
    <row r="99" spans="1:6" ht="15">
      <c r="A99" s="67" t="s">
        <v>312</v>
      </c>
      <c r="B99" s="68" t="s">
        <v>282</v>
      </c>
      <c r="C99" s="69" t="s">
        <v>410</v>
      </c>
      <c r="D99" s="70">
        <v>492900</v>
      </c>
      <c r="E99" s="71">
        <v>41282.370000000003</v>
      </c>
      <c r="F99" s="72">
        <f t="shared" si="1"/>
        <v>451617.63</v>
      </c>
    </row>
    <row r="100" spans="1:6" ht="18.95" customHeight="1">
      <c r="A100" s="67" t="s">
        <v>411</v>
      </c>
      <c r="B100" s="68" t="s">
        <v>282</v>
      </c>
      <c r="C100" s="69" t="s">
        <v>412</v>
      </c>
      <c r="D100" s="70">
        <v>3389008.49</v>
      </c>
      <c r="E100" s="71" t="s">
        <v>45</v>
      </c>
      <c r="F100" s="72">
        <f t="shared" si="1"/>
        <v>3389008.49</v>
      </c>
    </row>
    <row r="101" spans="1:6" ht="15">
      <c r="A101" s="67" t="s">
        <v>309</v>
      </c>
      <c r="B101" s="68" t="s">
        <v>282</v>
      </c>
      <c r="C101" s="69" t="s">
        <v>413</v>
      </c>
      <c r="D101" s="70">
        <v>3389008.49</v>
      </c>
      <c r="E101" s="71" t="s">
        <v>45</v>
      </c>
      <c r="F101" s="72">
        <f t="shared" si="1"/>
        <v>3389008.49</v>
      </c>
    </row>
    <row r="102" spans="1:6" ht="18.95" customHeight="1">
      <c r="A102" s="67" t="s">
        <v>414</v>
      </c>
      <c r="B102" s="68" t="s">
        <v>282</v>
      </c>
      <c r="C102" s="69" t="s">
        <v>415</v>
      </c>
      <c r="D102" s="70">
        <v>6806680</v>
      </c>
      <c r="E102" s="71">
        <v>922530</v>
      </c>
      <c r="F102" s="72">
        <f t="shared" si="1"/>
        <v>5884150</v>
      </c>
    </row>
    <row r="103" spans="1:6" ht="15">
      <c r="A103" s="67" t="s">
        <v>292</v>
      </c>
      <c r="B103" s="68" t="s">
        <v>282</v>
      </c>
      <c r="C103" s="69" t="s">
        <v>416</v>
      </c>
      <c r="D103" s="70">
        <v>376000</v>
      </c>
      <c r="E103" s="71" t="s">
        <v>45</v>
      </c>
      <c r="F103" s="72">
        <f t="shared" si="1"/>
        <v>376000</v>
      </c>
    </row>
    <row r="104" spans="1:6" ht="15">
      <c r="A104" s="67" t="s">
        <v>309</v>
      </c>
      <c r="B104" s="68" t="s">
        <v>282</v>
      </c>
      <c r="C104" s="69" t="s">
        <v>417</v>
      </c>
      <c r="D104" s="70">
        <v>376000</v>
      </c>
      <c r="E104" s="71" t="s">
        <v>45</v>
      </c>
      <c r="F104" s="72">
        <f t="shared" si="1"/>
        <v>376000</v>
      </c>
    </row>
    <row r="105" spans="1:6" ht="28.5" customHeight="1">
      <c r="A105" s="67" t="s">
        <v>418</v>
      </c>
      <c r="B105" s="68" t="s">
        <v>282</v>
      </c>
      <c r="C105" s="69" t="s">
        <v>419</v>
      </c>
      <c r="D105" s="70">
        <v>6430680</v>
      </c>
      <c r="E105" s="71">
        <v>922530</v>
      </c>
      <c r="F105" s="72">
        <f t="shared" si="1"/>
        <v>5508150</v>
      </c>
    </row>
    <row r="106" spans="1:6" ht="18.95" customHeight="1">
      <c r="A106" s="67" t="s">
        <v>420</v>
      </c>
      <c r="B106" s="68" t="s">
        <v>282</v>
      </c>
      <c r="C106" s="69" t="s">
        <v>421</v>
      </c>
      <c r="D106" s="70">
        <v>5930680</v>
      </c>
      <c r="E106" s="71">
        <v>922530</v>
      </c>
      <c r="F106" s="72">
        <f t="shared" si="1"/>
        <v>5008150</v>
      </c>
    </row>
    <row r="107" spans="1:6" ht="38.1" customHeight="1">
      <c r="A107" s="67" t="s">
        <v>422</v>
      </c>
      <c r="B107" s="68" t="s">
        <v>282</v>
      </c>
      <c r="C107" s="69" t="s">
        <v>423</v>
      </c>
      <c r="D107" s="70">
        <v>500000</v>
      </c>
      <c r="E107" s="71" t="s">
        <v>45</v>
      </c>
      <c r="F107" s="72">
        <f t="shared" si="1"/>
        <v>500000</v>
      </c>
    </row>
    <row r="108" spans="1:6" ht="15">
      <c r="A108" s="67" t="s">
        <v>424</v>
      </c>
      <c r="B108" s="68" t="s">
        <v>282</v>
      </c>
      <c r="C108" s="69" t="s">
        <v>425</v>
      </c>
      <c r="D108" s="70">
        <v>330305126.77999997</v>
      </c>
      <c r="E108" s="71">
        <v>46017507.729999997</v>
      </c>
      <c r="F108" s="72">
        <f t="shared" si="1"/>
        <v>284287619.04999995</v>
      </c>
    </row>
    <row r="109" spans="1:6" ht="15">
      <c r="A109" s="67" t="s">
        <v>426</v>
      </c>
      <c r="B109" s="68" t="s">
        <v>282</v>
      </c>
      <c r="C109" s="69" t="s">
        <v>427</v>
      </c>
      <c r="D109" s="70">
        <v>15543917.16</v>
      </c>
      <c r="E109" s="71">
        <v>2637570.14</v>
      </c>
      <c r="F109" s="72">
        <f t="shared" si="1"/>
        <v>12906347.02</v>
      </c>
    </row>
    <row r="110" spans="1:6" ht="18.95" customHeight="1">
      <c r="A110" s="67" t="s">
        <v>428</v>
      </c>
      <c r="B110" s="68" t="s">
        <v>282</v>
      </c>
      <c r="C110" s="69" t="s">
        <v>429</v>
      </c>
      <c r="D110" s="70">
        <v>15543917.16</v>
      </c>
      <c r="E110" s="71">
        <v>2637570.14</v>
      </c>
      <c r="F110" s="72">
        <f t="shared" si="1"/>
        <v>12906347.02</v>
      </c>
    </row>
    <row r="111" spans="1:6" ht="15">
      <c r="A111" s="67" t="s">
        <v>309</v>
      </c>
      <c r="B111" s="68" t="s">
        <v>282</v>
      </c>
      <c r="C111" s="69" t="s">
        <v>430</v>
      </c>
      <c r="D111" s="70">
        <v>15543917.16</v>
      </c>
      <c r="E111" s="71">
        <v>2637570.14</v>
      </c>
      <c r="F111" s="72">
        <f t="shared" si="1"/>
        <v>12906347.02</v>
      </c>
    </row>
    <row r="112" spans="1:6" ht="15">
      <c r="A112" s="67" t="s">
        <v>431</v>
      </c>
      <c r="B112" s="68" t="s">
        <v>282</v>
      </c>
      <c r="C112" s="69" t="s">
        <v>432</v>
      </c>
      <c r="D112" s="70">
        <v>36646370</v>
      </c>
      <c r="E112" s="71">
        <v>3620960.5</v>
      </c>
      <c r="F112" s="72">
        <f t="shared" si="1"/>
        <v>33025409.5</v>
      </c>
    </row>
    <row r="113" spans="1:6" ht="18.95" customHeight="1">
      <c r="A113" s="67" t="s">
        <v>374</v>
      </c>
      <c r="B113" s="68" t="s">
        <v>282</v>
      </c>
      <c r="C113" s="69" t="s">
        <v>433</v>
      </c>
      <c r="D113" s="70">
        <v>12357300</v>
      </c>
      <c r="E113" s="71">
        <v>3620960.5</v>
      </c>
      <c r="F113" s="72">
        <f t="shared" si="1"/>
        <v>8736339.5</v>
      </c>
    </row>
    <row r="114" spans="1:6" ht="38.1" customHeight="1">
      <c r="A114" s="67" t="s">
        <v>422</v>
      </c>
      <c r="B114" s="68" t="s">
        <v>282</v>
      </c>
      <c r="C114" s="69" t="s">
        <v>434</v>
      </c>
      <c r="D114" s="70">
        <v>12357300</v>
      </c>
      <c r="E114" s="71">
        <v>3620960.5</v>
      </c>
      <c r="F114" s="72">
        <f t="shared" si="1"/>
        <v>8736339.5</v>
      </c>
    </row>
    <row r="115" spans="1:6" ht="28.5" customHeight="1">
      <c r="A115" s="67" t="s">
        <v>408</v>
      </c>
      <c r="B115" s="68" t="s">
        <v>282</v>
      </c>
      <c r="C115" s="69" t="s">
        <v>435</v>
      </c>
      <c r="D115" s="70">
        <v>600000</v>
      </c>
      <c r="E115" s="71" t="s">
        <v>45</v>
      </c>
      <c r="F115" s="72">
        <f t="shared" si="1"/>
        <v>600000</v>
      </c>
    </row>
    <row r="116" spans="1:6" ht="15">
      <c r="A116" s="67" t="s">
        <v>309</v>
      </c>
      <c r="B116" s="68" t="s">
        <v>282</v>
      </c>
      <c r="C116" s="69" t="s">
        <v>436</v>
      </c>
      <c r="D116" s="70">
        <v>350000</v>
      </c>
      <c r="E116" s="71" t="s">
        <v>45</v>
      </c>
      <c r="F116" s="72">
        <f t="shared" si="1"/>
        <v>350000</v>
      </c>
    </row>
    <row r="117" spans="1:6" ht="15">
      <c r="A117" s="67" t="s">
        <v>309</v>
      </c>
      <c r="B117" s="68" t="s">
        <v>282</v>
      </c>
      <c r="C117" s="69" t="s">
        <v>437</v>
      </c>
      <c r="D117" s="70">
        <v>250000</v>
      </c>
      <c r="E117" s="71" t="s">
        <v>45</v>
      </c>
      <c r="F117" s="72">
        <f t="shared" si="1"/>
        <v>250000</v>
      </c>
    </row>
    <row r="118" spans="1:6" ht="18.95" customHeight="1">
      <c r="A118" s="67" t="s">
        <v>438</v>
      </c>
      <c r="B118" s="68" t="s">
        <v>282</v>
      </c>
      <c r="C118" s="69" t="s">
        <v>439</v>
      </c>
      <c r="D118" s="70">
        <v>23689070</v>
      </c>
      <c r="E118" s="71" t="s">
        <v>45</v>
      </c>
      <c r="F118" s="72">
        <f t="shared" si="1"/>
        <v>23689070</v>
      </c>
    </row>
    <row r="119" spans="1:6" ht="28.5" customHeight="1">
      <c r="A119" s="67" t="s">
        <v>440</v>
      </c>
      <c r="B119" s="68" t="s">
        <v>282</v>
      </c>
      <c r="C119" s="69" t="s">
        <v>441</v>
      </c>
      <c r="D119" s="70">
        <v>23689070</v>
      </c>
      <c r="E119" s="71" t="s">
        <v>45</v>
      </c>
      <c r="F119" s="72">
        <f t="shared" si="1"/>
        <v>23689070</v>
      </c>
    </row>
    <row r="120" spans="1:6" ht="15">
      <c r="A120" s="67" t="s">
        <v>442</v>
      </c>
      <c r="B120" s="68" t="s">
        <v>282</v>
      </c>
      <c r="C120" s="69" t="s">
        <v>443</v>
      </c>
      <c r="D120" s="70">
        <v>270454537.62</v>
      </c>
      <c r="E120" s="71">
        <v>37418093.25</v>
      </c>
      <c r="F120" s="72">
        <f t="shared" si="1"/>
        <v>233036444.37</v>
      </c>
    </row>
    <row r="121" spans="1:6" ht="28.5" customHeight="1">
      <c r="A121" s="67" t="s">
        <v>408</v>
      </c>
      <c r="B121" s="68" t="s">
        <v>282</v>
      </c>
      <c r="C121" s="69" t="s">
        <v>444</v>
      </c>
      <c r="D121" s="70">
        <v>73897528.150000006</v>
      </c>
      <c r="E121" s="71">
        <v>15894496.189999999</v>
      </c>
      <c r="F121" s="72">
        <f t="shared" si="1"/>
        <v>58003031.960000008</v>
      </c>
    </row>
    <row r="122" spans="1:6" ht="15">
      <c r="A122" s="67" t="s">
        <v>305</v>
      </c>
      <c r="B122" s="68" t="s">
        <v>282</v>
      </c>
      <c r="C122" s="69" t="s">
        <v>445</v>
      </c>
      <c r="D122" s="70">
        <v>18811275</v>
      </c>
      <c r="E122" s="71">
        <v>2878980.24</v>
      </c>
      <c r="F122" s="72">
        <f t="shared" si="1"/>
        <v>15932294.76</v>
      </c>
    </row>
    <row r="123" spans="1:6" ht="18.95" customHeight="1">
      <c r="A123" s="67" t="s">
        <v>398</v>
      </c>
      <c r="B123" s="68" t="s">
        <v>282</v>
      </c>
      <c r="C123" s="69" t="s">
        <v>446</v>
      </c>
      <c r="D123" s="70">
        <v>23600</v>
      </c>
      <c r="E123" s="71" t="s">
        <v>45</v>
      </c>
      <c r="F123" s="72">
        <f t="shared" si="1"/>
        <v>23600</v>
      </c>
    </row>
    <row r="124" spans="1:6" ht="28.5" customHeight="1">
      <c r="A124" s="67" t="s">
        <v>307</v>
      </c>
      <c r="B124" s="68" t="s">
        <v>282</v>
      </c>
      <c r="C124" s="69" t="s">
        <v>447</v>
      </c>
      <c r="D124" s="70">
        <v>5215459</v>
      </c>
      <c r="E124" s="71">
        <v>751064.86</v>
      </c>
      <c r="F124" s="72">
        <f t="shared" si="1"/>
        <v>4464394.1399999997</v>
      </c>
    </row>
    <row r="125" spans="1:6" ht="18.95" customHeight="1">
      <c r="A125" s="67" t="s">
        <v>340</v>
      </c>
      <c r="B125" s="68" t="s">
        <v>282</v>
      </c>
      <c r="C125" s="69" t="s">
        <v>448</v>
      </c>
      <c r="D125" s="70">
        <v>693628</v>
      </c>
      <c r="E125" s="71">
        <v>87033.01</v>
      </c>
      <c r="F125" s="72">
        <f t="shared" si="1"/>
        <v>606594.99</v>
      </c>
    </row>
    <row r="126" spans="1:6" ht="15">
      <c r="A126" s="67" t="s">
        <v>309</v>
      </c>
      <c r="B126" s="68" t="s">
        <v>282</v>
      </c>
      <c r="C126" s="69" t="s">
        <v>449</v>
      </c>
      <c r="D126" s="70">
        <v>18938505.539999999</v>
      </c>
      <c r="E126" s="71">
        <v>401804.7</v>
      </c>
      <c r="F126" s="72">
        <f t="shared" si="1"/>
        <v>18536700.84</v>
      </c>
    </row>
    <row r="127" spans="1:6" ht="15">
      <c r="A127" s="67" t="s">
        <v>312</v>
      </c>
      <c r="B127" s="68" t="s">
        <v>282</v>
      </c>
      <c r="C127" s="69" t="s">
        <v>450</v>
      </c>
      <c r="D127" s="70">
        <v>30190145.609999999</v>
      </c>
      <c r="E127" s="71">
        <v>11775613.380000001</v>
      </c>
      <c r="F127" s="72">
        <f t="shared" si="1"/>
        <v>18414532.229999997</v>
      </c>
    </row>
    <row r="128" spans="1:6" ht="18.95" customHeight="1">
      <c r="A128" s="67" t="s">
        <v>451</v>
      </c>
      <c r="B128" s="68" t="s">
        <v>282</v>
      </c>
      <c r="C128" s="69" t="s">
        <v>452</v>
      </c>
      <c r="D128" s="70">
        <v>24915</v>
      </c>
      <c r="E128" s="71" t="s">
        <v>45</v>
      </c>
      <c r="F128" s="72">
        <f t="shared" si="1"/>
        <v>24915</v>
      </c>
    </row>
    <row r="129" spans="1:6" ht="28.5" customHeight="1">
      <c r="A129" s="67" t="s">
        <v>337</v>
      </c>
      <c r="B129" s="68" t="s">
        <v>282</v>
      </c>
      <c r="C129" s="69" t="s">
        <v>453</v>
      </c>
      <c r="D129" s="70">
        <v>3593295</v>
      </c>
      <c r="E129" s="71" t="s">
        <v>45</v>
      </c>
      <c r="F129" s="72">
        <f t="shared" si="1"/>
        <v>3593295</v>
      </c>
    </row>
    <row r="130" spans="1:6" ht="15">
      <c r="A130" s="67" t="s">
        <v>309</v>
      </c>
      <c r="B130" s="68" t="s">
        <v>282</v>
      </c>
      <c r="C130" s="69" t="s">
        <v>454</v>
      </c>
      <c r="D130" s="70">
        <v>3593295</v>
      </c>
      <c r="E130" s="71" t="s">
        <v>45</v>
      </c>
      <c r="F130" s="72">
        <f t="shared" si="1"/>
        <v>3593295</v>
      </c>
    </row>
    <row r="131" spans="1:6" ht="18.95" customHeight="1">
      <c r="A131" s="67" t="s">
        <v>455</v>
      </c>
      <c r="B131" s="68" t="s">
        <v>282</v>
      </c>
      <c r="C131" s="69" t="s">
        <v>456</v>
      </c>
      <c r="D131" s="70">
        <v>24962806.07</v>
      </c>
      <c r="E131" s="71" t="s">
        <v>45</v>
      </c>
      <c r="F131" s="72">
        <f t="shared" si="1"/>
        <v>24962806.07</v>
      </c>
    </row>
    <row r="132" spans="1:6" ht="15">
      <c r="A132" s="67" t="s">
        <v>309</v>
      </c>
      <c r="B132" s="68" t="s">
        <v>282</v>
      </c>
      <c r="C132" s="69" t="s">
        <v>457</v>
      </c>
      <c r="D132" s="70">
        <v>24962806.07</v>
      </c>
      <c r="E132" s="71" t="s">
        <v>45</v>
      </c>
      <c r="F132" s="72">
        <f t="shared" si="1"/>
        <v>24962806.07</v>
      </c>
    </row>
    <row r="133" spans="1:6" ht="28.5" customHeight="1">
      <c r="A133" s="67" t="s">
        <v>458</v>
      </c>
      <c r="B133" s="68" t="s">
        <v>282</v>
      </c>
      <c r="C133" s="69" t="s">
        <v>459</v>
      </c>
      <c r="D133" s="70">
        <v>15885200.73</v>
      </c>
      <c r="E133" s="71" t="s">
        <v>45</v>
      </c>
      <c r="F133" s="72">
        <f t="shared" si="1"/>
        <v>15885200.73</v>
      </c>
    </row>
    <row r="134" spans="1:6" ht="15">
      <c r="A134" s="67" t="s">
        <v>309</v>
      </c>
      <c r="B134" s="68" t="s">
        <v>282</v>
      </c>
      <c r="C134" s="69" t="s">
        <v>460</v>
      </c>
      <c r="D134" s="70">
        <v>400000</v>
      </c>
      <c r="E134" s="71" t="s">
        <v>45</v>
      </c>
      <c r="F134" s="72">
        <f t="shared" si="1"/>
        <v>400000</v>
      </c>
    </row>
    <row r="135" spans="1:6" ht="15">
      <c r="A135" s="67" t="s">
        <v>309</v>
      </c>
      <c r="B135" s="68" t="s">
        <v>282</v>
      </c>
      <c r="C135" s="69" t="s">
        <v>461</v>
      </c>
      <c r="D135" s="70">
        <v>15485200.73</v>
      </c>
      <c r="E135" s="71" t="s">
        <v>45</v>
      </c>
      <c r="F135" s="72">
        <f t="shared" si="1"/>
        <v>15485200.73</v>
      </c>
    </row>
    <row r="136" spans="1:6" ht="18.95" customHeight="1">
      <c r="A136" s="67" t="s">
        <v>411</v>
      </c>
      <c r="B136" s="68" t="s">
        <v>282</v>
      </c>
      <c r="C136" s="69" t="s">
        <v>462</v>
      </c>
      <c r="D136" s="70">
        <v>129295742.27</v>
      </c>
      <c r="E136" s="71">
        <v>15322142.9</v>
      </c>
      <c r="F136" s="72">
        <f t="shared" si="1"/>
        <v>113973599.36999999</v>
      </c>
    </row>
    <row r="137" spans="1:6" ht="15">
      <c r="A137" s="67" t="s">
        <v>305</v>
      </c>
      <c r="B137" s="68" t="s">
        <v>282</v>
      </c>
      <c r="C137" s="69" t="s">
        <v>463</v>
      </c>
      <c r="D137" s="70">
        <v>61532374</v>
      </c>
      <c r="E137" s="71">
        <v>9852030.0299999993</v>
      </c>
      <c r="F137" s="72">
        <f t="shared" si="1"/>
        <v>51680343.969999999</v>
      </c>
    </row>
    <row r="138" spans="1:6" ht="18.95" customHeight="1">
      <c r="A138" s="67" t="s">
        <v>398</v>
      </c>
      <c r="B138" s="68" t="s">
        <v>282</v>
      </c>
      <c r="C138" s="69" t="s">
        <v>464</v>
      </c>
      <c r="D138" s="70">
        <v>58500</v>
      </c>
      <c r="E138" s="71">
        <v>855</v>
      </c>
      <c r="F138" s="72">
        <f t="shared" si="1"/>
        <v>57645</v>
      </c>
    </row>
    <row r="139" spans="1:6" ht="28.5" customHeight="1">
      <c r="A139" s="67" t="s">
        <v>307</v>
      </c>
      <c r="B139" s="68" t="s">
        <v>282</v>
      </c>
      <c r="C139" s="69" t="s">
        <v>465</v>
      </c>
      <c r="D139" s="70">
        <v>17034212.18</v>
      </c>
      <c r="E139" s="71">
        <v>2663472.2200000002</v>
      </c>
      <c r="F139" s="72">
        <f t="shared" si="1"/>
        <v>14370739.959999999</v>
      </c>
    </row>
    <row r="140" spans="1:6" ht="18.95" customHeight="1">
      <c r="A140" s="67" t="s">
        <v>340</v>
      </c>
      <c r="B140" s="68" t="s">
        <v>282</v>
      </c>
      <c r="C140" s="69" t="s">
        <v>466</v>
      </c>
      <c r="D140" s="70">
        <v>1006483</v>
      </c>
      <c r="E140" s="71">
        <v>302248.42</v>
      </c>
      <c r="F140" s="72">
        <f t="shared" si="1"/>
        <v>704234.58000000007</v>
      </c>
    </row>
    <row r="141" spans="1:6" ht="15">
      <c r="A141" s="67" t="s">
        <v>309</v>
      </c>
      <c r="B141" s="68" t="s">
        <v>282</v>
      </c>
      <c r="C141" s="69" t="s">
        <v>467</v>
      </c>
      <c r="D141" s="70">
        <v>44765233.719999999</v>
      </c>
      <c r="E141" s="71">
        <v>1996516.06</v>
      </c>
      <c r="F141" s="72">
        <f t="shared" si="1"/>
        <v>42768717.659999996</v>
      </c>
    </row>
    <row r="142" spans="1:6" ht="15">
      <c r="A142" s="67" t="s">
        <v>312</v>
      </c>
      <c r="B142" s="68" t="s">
        <v>282</v>
      </c>
      <c r="C142" s="69" t="s">
        <v>468</v>
      </c>
      <c r="D142" s="70">
        <v>1169039.68</v>
      </c>
      <c r="E142" s="71">
        <v>286457.05</v>
      </c>
      <c r="F142" s="72">
        <f t="shared" si="1"/>
        <v>882582.62999999989</v>
      </c>
    </row>
    <row r="143" spans="1:6" ht="15">
      <c r="A143" s="67" t="s">
        <v>319</v>
      </c>
      <c r="B143" s="68" t="s">
        <v>282</v>
      </c>
      <c r="C143" s="69" t="s">
        <v>469</v>
      </c>
      <c r="D143" s="70">
        <v>51500</v>
      </c>
      <c r="E143" s="71" t="s">
        <v>45</v>
      </c>
      <c r="F143" s="72">
        <f t="shared" ref="F143:F206" si="2">IF(OR(D143="-",IF(E143="-",0,E143)&gt;=IF(D143="-",0,D143)),"-",IF(D143="-",0,D143)-IF(E143="-",0,E143))</f>
        <v>51500</v>
      </c>
    </row>
    <row r="144" spans="1:6" ht="15">
      <c r="A144" s="67" t="s">
        <v>406</v>
      </c>
      <c r="B144" s="68" t="s">
        <v>282</v>
      </c>
      <c r="C144" s="69" t="s">
        <v>470</v>
      </c>
      <c r="D144" s="70">
        <v>2600</v>
      </c>
      <c r="E144" s="71" t="s">
        <v>45</v>
      </c>
      <c r="F144" s="72">
        <f t="shared" si="2"/>
        <v>2600</v>
      </c>
    </row>
    <row r="145" spans="1:6" ht="15">
      <c r="A145" s="67" t="s">
        <v>309</v>
      </c>
      <c r="B145" s="68" t="s">
        <v>282</v>
      </c>
      <c r="C145" s="69" t="s">
        <v>471</v>
      </c>
      <c r="D145" s="70">
        <v>700000</v>
      </c>
      <c r="E145" s="71" t="s">
        <v>45</v>
      </c>
      <c r="F145" s="72">
        <f t="shared" si="2"/>
        <v>700000</v>
      </c>
    </row>
    <row r="146" spans="1:6" ht="18.95" customHeight="1">
      <c r="A146" s="67" t="s">
        <v>340</v>
      </c>
      <c r="B146" s="68" t="s">
        <v>282</v>
      </c>
      <c r="C146" s="69" t="s">
        <v>472</v>
      </c>
      <c r="D146" s="70">
        <v>256400</v>
      </c>
      <c r="E146" s="71" t="s">
        <v>45</v>
      </c>
      <c r="F146" s="72">
        <f t="shared" si="2"/>
        <v>256400</v>
      </c>
    </row>
    <row r="147" spans="1:6" ht="15">
      <c r="A147" s="67" t="s">
        <v>309</v>
      </c>
      <c r="B147" s="68" t="s">
        <v>282</v>
      </c>
      <c r="C147" s="69" t="s">
        <v>473</v>
      </c>
      <c r="D147" s="70">
        <v>851300</v>
      </c>
      <c r="E147" s="71" t="s">
        <v>45</v>
      </c>
      <c r="F147" s="72">
        <f t="shared" si="2"/>
        <v>851300</v>
      </c>
    </row>
    <row r="148" spans="1:6" ht="15">
      <c r="A148" s="67" t="s">
        <v>309</v>
      </c>
      <c r="B148" s="68" t="s">
        <v>282</v>
      </c>
      <c r="C148" s="69" t="s">
        <v>474</v>
      </c>
      <c r="D148" s="70">
        <v>229879.71</v>
      </c>
      <c r="E148" s="71" t="s">
        <v>45</v>
      </c>
      <c r="F148" s="72">
        <f t="shared" si="2"/>
        <v>229879.71</v>
      </c>
    </row>
    <row r="149" spans="1:6" ht="15">
      <c r="A149" s="67" t="s">
        <v>309</v>
      </c>
      <c r="B149" s="68" t="s">
        <v>282</v>
      </c>
      <c r="C149" s="69" t="s">
        <v>475</v>
      </c>
      <c r="D149" s="70">
        <v>1371219.98</v>
      </c>
      <c r="E149" s="71">
        <v>220564.12</v>
      </c>
      <c r="F149" s="72">
        <f t="shared" si="2"/>
        <v>1150655.8599999999</v>
      </c>
    </row>
    <row r="150" spans="1:6" ht="15">
      <c r="A150" s="67" t="s">
        <v>309</v>
      </c>
      <c r="B150" s="68" t="s">
        <v>282</v>
      </c>
      <c r="C150" s="69" t="s">
        <v>476</v>
      </c>
      <c r="D150" s="70">
        <v>267000</v>
      </c>
      <c r="E150" s="71" t="s">
        <v>45</v>
      </c>
      <c r="F150" s="72">
        <f t="shared" si="2"/>
        <v>267000</v>
      </c>
    </row>
    <row r="151" spans="1:6" ht="28.5" customHeight="1">
      <c r="A151" s="67" t="s">
        <v>477</v>
      </c>
      <c r="B151" s="68" t="s">
        <v>282</v>
      </c>
      <c r="C151" s="69" t="s">
        <v>478</v>
      </c>
      <c r="D151" s="70">
        <v>22819965.399999999</v>
      </c>
      <c r="E151" s="71">
        <v>6201454.1600000001</v>
      </c>
      <c r="F151" s="72">
        <f t="shared" si="2"/>
        <v>16618511.239999998</v>
      </c>
    </row>
    <row r="152" spans="1:6" ht="15">
      <c r="A152" s="67" t="s">
        <v>294</v>
      </c>
      <c r="B152" s="68" t="s">
        <v>282</v>
      </c>
      <c r="C152" s="69" t="s">
        <v>479</v>
      </c>
      <c r="D152" s="70">
        <v>22819965.399999999</v>
      </c>
      <c r="E152" s="71">
        <v>6201454.1600000001</v>
      </c>
      <c r="F152" s="72">
        <f t="shared" si="2"/>
        <v>16618511.239999998</v>
      </c>
    </row>
    <row r="153" spans="1:6" ht="18.95" customHeight="1">
      <c r="A153" s="67" t="s">
        <v>480</v>
      </c>
      <c r="B153" s="68" t="s">
        <v>282</v>
      </c>
      <c r="C153" s="69" t="s">
        <v>481</v>
      </c>
      <c r="D153" s="70">
        <v>7660302</v>
      </c>
      <c r="E153" s="71">
        <v>2340883.84</v>
      </c>
      <c r="F153" s="72">
        <f t="shared" si="2"/>
        <v>5319418.16</v>
      </c>
    </row>
    <row r="154" spans="1:6" ht="28.5" customHeight="1">
      <c r="A154" s="67" t="s">
        <v>477</v>
      </c>
      <c r="B154" s="68" t="s">
        <v>282</v>
      </c>
      <c r="C154" s="69" t="s">
        <v>482</v>
      </c>
      <c r="D154" s="70">
        <v>7660302</v>
      </c>
      <c r="E154" s="71">
        <v>2340883.84</v>
      </c>
      <c r="F154" s="72">
        <f t="shared" si="2"/>
        <v>5319418.16</v>
      </c>
    </row>
    <row r="155" spans="1:6" ht="15">
      <c r="A155" s="67" t="s">
        <v>294</v>
      </c>
      <c r="B155" s="68" t="s">
        <v>282</v>
      </c>
      <c r="C155" s="69" t="s">
        <v>483</v>
      </c>
      <c r="D155" s="70">
        <v>7660302</v>
      </c>
      <c r="E155" s="71">
        <v>2340883.84</v>
      </c>
      <c r="F155" s="72">
        <f t="shared" si="2"/>
        <v>5319418.16</v>
      </c>
    </row>
    <row r="156" spans="1:6" ht="15">
      <c r="A156" s="67" t="s">
        <v>484</v>
      </c>
      <c r="B156" s="68" t="s">
        <v>282</v>
      </c>
      <c r="C156" s="69" t="s">
        <v>485</v>
      </c>
      <c r="D156" s="70">
        <v>51430197.600000001</v>
      </c>
      <c r="E156" s="71">
        <v>12484247</v>
      </c>
      <c r="F156" s="72">
        <f t="shared" si="2"/>
        <v>38945950.600000001</v>
      </c>
    </row>
    <row r="157" spans="1:6" ht="18.95" customHeight="1">
      <c r="A157" s="67" t="s">
        <v>486</v>
      </c>
      <c r="B157" s="68" t="s">
        <v>282</v>
      </c>
      <c r="C157" s="69" t="s">
        <v>487</v>
      </c>
      <c r="D157" s="70">
        <v>250000</v>
      </c>
      <c r="E157" s="71">
        <v>101500</v>
      </c>
      <c r="F157" s="72">
        <f t="shared" si="2"/>
        <v>148500</v>
      </c>
    </row>
    <row r="158" spans="1:6" ht="18.95" customHeight="1">
      <c r="A158" s="67" t="s">
        <v>411</v>
      </c>
      <c r="B158" s="68" t="s">
        <v>282</v>
      </c>
      <c r="C158" s="69" t="s">
        <v>488</v>
      </c>
      <c r="D158" s="70">
        <v>250000</v>
      </c>
      <c r="E158" s="71">
        <v>101500</v>
      </c>
      <c r="F158" s="72">
        <f t="shared" si="2"/>
        <v>148500</v>
      </c>
    </row>
    <row r="159" spans="1:6" ht="15">
      <c r="A159" s="67" t="s">
        <v>309</v>
      </c>
      <c r="B159" s="68" t="s">
        <v>282</v>
      </c>
      <c r="C159" s="69" t="s">
        <v>489</v>
      </c>
      <c r="D159" s="70">
        <v>250000</v>
      </c>
      <c r="E159" s="71">
        <v>101500</v>
      </c>
      <c r="F159" s="72">
        <f t="shared" si="2"/>
        <v>148500</v>
      </c>
    </row>
    <row r="160" spans="1:6" ht="15">
      <c r="A160" s="67" t="s">
        <v>490</v>
      </c>
      <c r="B160" s="68" t="s">
        <v>282</v>
      </c>
      <c r="C160" s="69" t="s">
        <v>491</v>
      </c>
      <c r="D160" s="70">
        <v>51180197.600000001</v>
      </c>
      <c r="E160" s="71">
        <v>12382747</v>
      </c>
      <c r="F160" s="72">
        <f t="shared" si="2"/>
        <v>38797450.600000001</v>
      </c>
    </row>
    <row r="161" spans="1:6" ht="28.5" customHeight="1">
      <c r="A161" s="67" t="s">
        <v>492</v>
      </c>
      <c r="B161" s="68" t="s">
        <v>282</v>
      </c>
      <c r="C161" s="69" t="s">
        <v>493</v>
      </c>
      <c r="D161" s="70">
        <v>49371784.030000001</v>
      </c>
      <c r="E161" s="71">
        <v>12343247</v>
      </c>
      <c r="F161" s="72">
        <f t="shared" si="2"/>
        <v>37028537.030000001</v>
      </c>
    </row>
    <row r="162" spans="1:6" ht="38.1" customHeight="1">
      <c r="A162" s="67" t="s">
        <v>494</v>
      </c>
      <c r="B162" s="68" t="s">
        <v>282</v>
      </c>
      <c r="C162" s="69" t="s">
        <v>495</v>
      </c>
      <c r="D162" s="70">
        <v>44480434.57</v>
      </c>
      <c r="E162" s="71">
        <v>10919100</v>
      </c>
      <c r="F162" s="72">
        <f t="shared" si="2"/>
        <v>33561334.57</v>
      </c>
    </row>
    <row r="163" spans="1:6" ht="15">
      <c r="A163" s="67" t="s">
        <v>496</v>
      </c>
      <c r="B163" s="68" t="s">
        <v>282</v>
      </c>
      <c r="C163" s="69" t="s">
        <v>497</v>
      </c>
      <c r="D163" s="70">
        <v>3556828.46</v>
      </c>
      <c r="E163" s="71">
        <v>1424147</v>
      </c>
      <c r="F163" s="72">
        <f t="shared" si="2"/>
        <v>2132681.46</v>
      </c>
    </row>
    <row r="164" spans="1:6" ht="15">
      <c r="A164" s="67" t="s">
        <v>309</v>
      </c>
      <c r="B164" s="68" t="s">
        <v>282</v>
      </c>
      <c r="C164" s="69" t="s">
        <v>498</v>
      </c>
      <c r="D164" s="70">
        <v>608275</v>
      </c>
      <c r="E164" s="71" t="s">
        <v>45</v>
      </c>
      <c r="F164" s="72">
        <f t="shared" si="2"/>
        <v>608275</v>
      </c>
    </row>
    <row r="165" spans="1:6" ht="15">
      <c r="A165" s="67" t="s">
        <v>496</v>
      </c>
      <c r="B165" s="68" t="s">
        <v>282</v>
      </c>
      <c r="C165" s="69" t="s">
        <v>499</v>
      </c>
      <c r="D165" s="70">
        <v>726246</v>
      </c>
      <c r="E165" s="71" t="s">
        <v>45</v>
      </c>
      <c r="F165" s="72">
        <f t="shared" si="2"/>
        <v>726246</v>
      </c>
    </row>
    <row r="166" spans="1:6" ht="28.5" customHeight="1">
      <c r="A166" s="67" t="s">
        <v>500</v>
      </c>
      <c r="B166" s="68" t="s">
        <v>282</v>
      </c>
      <c r="C166" s="69" t="s">
        <v>501</v>
      </c>
      <c r="D166" s="70">
        <v>1595778.07</v>
      </c>
      <c r="E166" s="71" t="s">
        <v>45</v>
      </c>
      <c r="F166" s="72">
        <f t="shared" si="2"/>
        <v>1595778.07</v>
      </c>
    </row>
    <row r="167" spans="1:6" ht="38.1" customHeight="1">
      <c r="A167" s="67" t="s">
        <v>494</v>
      </c>
      <c r="B167" s="68" t="s">
        <v>282</v>
      </c>
      <c r="C167" s="69" t="s">
        <v>502</v>
      </c>
      <c r="D167" s="70">
        <v>86500</v>
      </c>
      <c r="E167" s="71" t="s">
        <v>45</v>
      </c>
      <c r="F167" s="72">
        <f t="shared" si="2"/>
        <v>86500</v>
      </c>
    </row>
    <row r="168" spans="1:6" ht="15">
      <c r="A168" s="67" t="s">
        <v>305</v>
      </c>
      <c r="B168" s="68" t="s">
        <v>282</v>
      </c>
      <c r="C168" s="69" t="s">
        <v>503</v>
      </c>
      <c r="D168" s="70">
        <v>574540</v>
      </c>
      <c r="E168" s="71" t="s">
        <v>45</v>
      </c>
      <c r="F168" s="72">
        <f t="shared" si="2"/>
        <v>574540</v>
      </c>
    </row>
    <row r="169" spans="1:6" ht="28.5" customHeight="1">
      <c r="A169" s="67" t="s">
        <v>307</v>
      </c>
      <c r="B169" s="68" t="s">
        <v>282</v>
      </c>
      <c r="C169" s="69" t="s">
        <v>504</v>
      </c>
      <c r="D169" s="70">
        <v>173511</v>
      </c>
      <c r="E169" s="71" t="s">
        <v>45</v>
      </c>
      <c r="F169" s="72">
        <f t="shared" si="2"/>
        <v>173511</v>
      </c>
    </row>
    <row r="170" spans="1:6" ht="15">
      <c r="A170" s="67" t="s">
        <v>309</v>
      </c>
      <c r="B170" s="68" t="s">
        <v>282</v>
      </c>
      <c r="C170" s="69" t="s">
        <v>505</v>
      </c>
      <c r="D170" s="70">
        <v>32000</v>
      </c>
      <c r="E170" s="71" t="s">
        <v>45</v>
      </c>
      <c r="F170" s="72">
        <f t="shared" si="2"/>
        <v>32000</v>
      </c>
    </row>
    <row r="171" spans="1:6" ht="15">
      <c r="A171" s="67" t="s">
        <v>496</v>
      </c>
      <c r="B171" s="68" t="s">
        <v>282</v>
      </c>
      <c r="C171" s="69" t="s">
        <v>506</v>
      </c>
      <c r="D171" s="70">
        <v>393163.4</v>
      </c>
      <c r="E171" s="71" t="s">
        <v>45</v>
      </c>
      <c r="F171" s="72">
        <f t="shared" si="2"/>
        <v>393163.4</v>
      </c>
    </row>
    <row r="172" spans="1:6" ht="15">
      <c r="A172" s="67" t="s">
        <v>496</v>
      </c>
      <c r="B172" s="68" t="s">
        <v>282</v>
      </c>
      <c r="C172" s="69" t="s">
        <v>507</v>
      </c>
      <c r="D172" s="70">
        <v>336063.67</v>
      </c>
      <c r="E172" s="71" t="s">
        <v>45</v>
      </c>
      <c r="F172" s="72">
        <f t="shared" si="2"/>
        <v>336063.67</v>
      </c>
    </row>
    <row r="173" spans="1:6" ht="28.5" customHeight="1">
      <c r="A173" s="67" t="s">
        <v>334</v>
      </c>
      <c r="B173" s="68" t="s">
        <v>282</v>
      </c>
      <c r="C173" s="69" t="s">
        <v>508</v>
      </c>
      <c r="D173" s="70">
        <v>148250</v>
      </c>
      <c r="E173" s="71">
        <v>39500</v>
      </c>
      <c r="F173" s="72">
        <f t="shared" si="2"/>
        <v>108750</v>
      </c>
    </row>
    <row r="174" spans="1:6" ht="38.1" customHeight="1">
      <c r="A174" s="67" t="s">
        <v>494</v>
      </c>
      <c r="B174" s="68" t="s">
        <v>282</v>
      </c>
      <c r="C174" s="69" t="s">
        <v>509</v>
      </c>
      <c r="D174" s="70">
        <v>148250</v>
      </c>
      <c r="E174" s="71">
        <v>39500</v>
      </c>
      <c r="F174" s="72">
        <f t="shared" si="2"/>
        <v>108750</v>
      </c>
    </row>
    <row r="175" spans="1:6" ht="18.95" customHeight="1">
      <c r="A175" s="67" t="s">
        <v>510</v>
      </c>
      <c r="B175" s="68" t="s">
        <v>282</v>
      </c>
      <c r="C175" s="69" t="s">
        <v>511</v>
      </c>
      <c r="D175" s="70">
        <v>64385.5</v>
      </c>
      <c r="E175" s="71" t="s">
        <v>45</v>
      </c>
      <c r="F175" s="72">
        <f t="shared" si="2"/>
        <v>64385.5</v>
      </c>
    </row>
    <row r="176" spans="1:6" ht="38.1" customHeight="1">
      <c r="A176" s="67" t="s">
        <v>494</v>
      </c>
      <c r="B176" s="68" t="s">
        <v>282</v>
      </c>
      <c r="C176" s="69" t="s">
        <v>512</v>
      </c>
      <c r="D176" s="70">
        <v>64385.5</v>
      </c>
      <c r="E176" s="71" t="s">
        <v>45</v>
      </c>
      <c r="F176" s="72">
        <f t="shared" si="2"/>
        <v>64385.5</v>
      </c>
    </row>
    <row r="177" spans="1:6" ht="15">
      <c r="A177" s="67" t="s">
        <v>513</v>
      </c>
      <c r="B177" s="68" t="s">
        <v>282</v>
      </c>
      <c r="C177" s="69" t="s">
        <v>514</v>
      </c>
      <c r="D177" s="70">
        <v>61270770.770000003</v>
      </c>
      <c r="E177" s="71">
        <v>12344101.939999999</v>
      </c>
      <c r="F177" s="72">
        <f t="shared" si="2"/>
        <v>48926668.830000006</v>
      </c>
    </row>
    <row r="178" spans="1:6" ht="15">
      <c r="A178" s="67" t="s">
        <v>515</v>
      </c>
      <c r="B178" s="68" t="s">
        <v>282</v>
      </c>
      <c r="C178" s="69" t="s">
        <v>516</v>
      </c>
      <c r="D178" s="70">
        <v>61270770.770000003</v>
      </c>
      <c r="E178" s="71">
        <v>12344101.939999999</v>
      </c>
      <c r="F178" s="72">
        <f t="shared" si="2"/>
        <v>48926668.830000006</v>
      </c>
    </row>
    <row r="179" spans="1:6" ht="28.5" customHeight="1">
      <c r="A179" s="67" t="s">
        <v>517</v>
      </c>
      <c r="B179" s="68" t="s">
        <v>282</v>
      </c>
      <c r="C179" s="69" t="s">
        <v>518</v>
      </c>
      <c r="D179" s="70">
        <v>33084658.609999999</v>
      </c>
      <c r="E179" s="71">
        <v>10110800.140000001</v>
      </c>
      <c r="F179" s="72">
        <f t="shared" si="2"/>
        <v>22973858.469999999</v>
      </c>
    </row>
    <row r="180" spans="1:6" ht="15">
      <c r="A180" s="67" t="s">
        <v>294</v>
      </c>
      <c r="B180" s="68" t="s">
        <v>282</v>
      </c>
      <c r="C180" s="69" t="s">
        <v>519</v>
      </c>
      <c r="D180" s="70">
        <v>33084658.609999999</v>
      </c>
      <c r="E180" s="71">
        <v>10110800.140000001</v>
      </c>
      <c r="F180" s="72">
        <f t="shared" si="2"/>
        <v>22973858.469999999</v>
      </c>
    </row>
    <row r="181" spans="1:6" ht="28.5" customHeight="1">
      <c r="A181" s="67" t="s">
        <v>520</v>
      </c>
      <c r="B181" s="68" t="s">
        <v>282</v>
      </c>
      <c r="C181" s="69" t="s">
        <v>521</v>
      </c>
      <c r="D181" s="70">
        <v>28186112.16</v>
      </c>
      <c r="E181" s="71">
        <v>2233301.7999999998</v>
      </c>
      <c r="F181" s="72">
        <f t="shared" si="2"/>
        <v>25952810.359999999</v>
      </c>
    </row>
    <row r="182" spans="1:6" ht="38.1" customHeight="1">
      <c r="A182" s="67" t="s">
        <v>494</v>
      </c>
      <c r="B182" s="68" t="s">
        <v>282</v>
      </c>
      <c r="C182" s="69" t="s">
        <v>522</v>
      </c>
      <c r="D182" s="70">
        <v>6258054.5499999998</v>
      </c>
      <c r="E182" s="71">
        <v>1380330</v>
      </c>
      <c r="F182" s="72">
        <f t="shared" si="2"/>
        <v>4877724.55</v>
      </c>
    </row>
    <row r="183" spans="1:6" ht="15">
      <c r="A183" s="67" t="s">
        <v>496</v>
      </c>
      <c r="B183" s="68" t="s">
        <v>282</v>
      </c>
      <c r="C183" s="69" t="s">
        <v>523</v>
      </c>
      <c r="D183" s="70">
        <v>150000</v>
      </c>
      <c r="E183" s="71" t="s">
        <v>45</v>
      </c>
      <c r="F183" s="72">
        <f t="shared" si="2"/>
        <v>150000</v>
      </c>
    </row>
    <row r="184" spans="1:6" ht="15">
      <c r="A184" s="67" t="s">
        <v>496</v>
      </c>
      <c r="B184" s="68" t="s">
        <v>282</v>
      </c>
      <c r="C184" s="69" t="s">
        <v>524</v>
      </c>
      <c r="D184" s="70">
        <v>12282250</v>
      </c>
      <c r="E184" s="71" t="s">
        <v>45</v>
      </c>
      <c r="F184" s="72">
        <f t="shared" si="2"/>
        <v>12282250</v>
      </c>
    </row>
    <row r="185" spans="1:6" ht="15">
      <c r="A185" s="67" t="s">
        <v>294</v>
      </c>
      <c r="B185" s="68" t="s">
        <v>282</v>
      </c>
      <c r="C185" s="69" t="s">
        <v>525</v>
      </c>
      <c r="D185" s="70">
        <v>1473485.6</v>
      </c>
      <c r="E185" s="71">
        <v>659496.80000000005</v>
      </c>
      <c r="F185" s="72">
        <f t="shared" si="2"/>
        <v>813988.8</v>
      </c>
    </row>
    <row r="186" spans="1:6" ht="15">
      <c r="A186" s="67" t="s">
        <v>309</v>
      </c>
      <c r="B186" s="68" t="s">
        <v>282</v>
      </c>
      <c r="C186" s="69" t="s">
        <v>526</v>
      </c>
      <c r="D186" s="70">
        <v>8022322.0099999998</v>
      </c>
      <c r="E186" s="71">
        <v>193475</v>
      </c>
      <c r="F186" s="72">
        <f t="shared" si="2"/>
        <v>7828847.0099999998</v>
      </c>
    </row>
    <row r="187" spans="1:6" ht="15">
      <c r="A187" s="67" t="s">
        <v>527</v>
      </c>
      <c r="B187" s="68" t="s">
        <v>282</v>
      </c>
      <c r="C187" s="69" t="s">
        <v>528</v>
      </c>
      <c r="D187" s="70">
        <v>11149090.699999999</v>
      </c>
      <c r="E187" s="71">
        <v>2159296</v>
      </c>
      <c r="F187" s="72">
        <f t="shared" si="2"/>
        <v>8989794.6999999993</v>
      </c>
    </row>
    <row r="188" spans="1:6" ht="15">
      <c r="A188" s="67" t="s">
        <v>529</v>
      </c>
      <c r="B188" s="68" t="s">
        <v>282</v>
      </c>
      <c r="C188" s="69" t="s">
        <v>530</v>
      </c>
      <c r="D188" s="70">
        <v>3498864</v>
      </c>
      <c r="E188" s="71">
        <v>874716</v>
      </c>
      <c r="F188" s="72">
        <f t="shared" si="2"/>
        <v>2624148</v>
      </c>
    </row>
    <row r="189" spans="1:6" ht="28.5" customHeight="1">
      <c r="A189" s="67" t="s">
        <v>324</v>
      </c>
      <c r="B189" s="68" t="s">
        <v>282</v>
      </c>
      <c r="C189" s="69" t="s">
        <v>531</v>
      </c>
      <c r="D189" s="70">
        <v>3498864</v>
      </c>
      <c r="E189" s="71">
        <v>874716</v>
      </c>
      <c r="F189" s="72">
        <f t="shared" si="2"/>
        <v>2624148</v>
      </c>
    </row>
    <row r="190" spans="1:6" ht="15">
      <c r="A190" s="67" t="s">
        <v>532</v>
      </c>
      <c r="B190" s="68" t="s">
        <v>282</v>
      </c>
      <c r="C190" s="69" t="s">
        <v>533</v>
      </c>
      <c r="D190" s="70">
        <v>3498864</v>
      </c>
      <c r="E190" s="71">
        <v>874716</v>
      </c>
      <c r="F190" s="72">
        <f t="shared" si="2"/>
        <v>2624148</v>
      </c>
    </row>
    <row r="191" spans="1:6" ht="15">
      <c r="A191" s="67" t="s">
        <v>534</v>
      </c>
      <c r="B191" s="68" t="s">
        <v>282</v>
      </c>
      <c r="C191" s="69" t="s">
        <v>535</v>
      </c>
      <c r="D191" s="70">
        <v>6974826.7000000002</v>
      </c>
      <c r="E191" s="71">
        <v>1284580</v>
      </c>
      <c r="F191" s="72">
        <f t="shared" si="2"/>
        <v>5690246.7000000002</v>
      </c>
    </row>
    <row r="192" spans="1:6" ht="28.5" customHeight="1">
      <c r="A192" s="67" t="s">
        <v>321</v>
      </c>
      <c r="B192" s="68" t="s">
        <v>282</v>
      </c>
      <c r="C192" s="69" t="s">
        <v>536</v>
      </c>
      <c r="D192" s="70">
        <v>2720400</v>
      </c>
      <c r="E192" s="71">
        <v>195000</v>
      </c>
      <c r="F192" s="72">
        <f t="shared" si="2"/>
        <v>2525400</v>
      </c>
    </row>
    <row r="193" spans="1:6" ht="28.5" customHeight="1">
      <c r="A193" s="67" t="s">
        <v>537</v>
      </c>
      <c r="B193" s="68" t="s">
        <v>282</v>
      </c>
      <c r="C193" s="69" t="s">
        <v>538</v>
      </c>
      <c r="D193" s="70">
        <v>150000</v>
      </c>
      <c r="E193" s="71">
        <v>3000</v>
      </c>
      <c r="F193" s="72">
        <f t="shared" si="2"/>
        <v>147000</v>
      </c>
    </row>
    <row r="194" spans="1:6" ht="28.5" customHeight="1">
      <c r="A194" s="67" t="s">
        <v>537</v>
      </c>
      <c r="B194" s="68" t="s">
        <v>282</v>
      </c>
      <c r="C194" s="69" t="s">
        <v>539</v>
      </c>
      <c r="D194" s="70">
        <v>540000</v>
      </c>
      <c r="E194" s="71">
        <v>24000</v>
      </c>
      <c r="F194" s="72">
        <f t="shared" si="2"/>
        <v>516000</v>
      </c>
    </row>
    <row r="195" spans="1:6" ht="28.5" customHeight="1">
      <c r="A195" s="67" t="s">
        <v>537</v>
      </c>
      <c r="B195" s="68" t="s">
        <v>282</v>
      </c>
      <c r="C195" s="69" t="s">
        <v>540</v>
      </c>
      <c r="D195" s="70">
        <v>14000</v>
      </c>
      <c r="E195" s="71">
        <v>6000</v>
      </c>
      <c r="F195" s="72">
        <f t="shared" si="2"/>
        <v>8000</v>
      </c>
    </row>
    <row r="196" spans="1:6" ht="28.5" customHeight="1">
      <c r="A196" s="67" t="s">
        <v>537</v>
      </c>
      <c r="B196" s="68" t="s">
        <v>282</v>
      </c>
      <c r="C196" s="69" t="s">
        <v>541</v>
      </c>
      <c r="D196" s="70">
        <v>560000</v>
      </c>
      <c r="E196" s="71" t="s">
        <v>45</v>
      </c>
      <c r="F196" s="72">
        <f t="shared" si="2"/>
        <v>560000</v>
      </c>
    </row>
    <row r="197" spans="1:6" ht="28.5" customHeight="1">
      <c r="A197" s="67" t="s">
        <v>537</v>
      </c>
      <c r="B197" s="68" t="s">
        <v>282</v>
      </c>
      <c r="C197" s="69" t="s">
        <v>542</v>
      </c>
      <c r="D197" s="70">
        <v>130000</v>
      </c>
      <c r="E197" s="71" t="s">
        <v>45</v>
      </c>
      <c r="F197" s="72">
        <f t="shared" si="2"/>
        <v>130000</v>
      </c>
    </row>
    <row r="198" spans="1:6" ht="28.5" customHeight="1">
      <c r="A198" s="67" t="s">
        <v>537</v>
      </c>
      <c r="B198" s="68" t="s">
        <v>282</v>
      </c>
      <c r="C198" s="69" t="s">
        <v>543</v>
      </c>
      <c r="D198" s="70">
        <v>864000</v>
      </c>
      <c r="E198" s="71">
        <v>162000</v>
      </c>
      <c r="F198" s="72">
        <f t="shared" si="2"/>
        <v>702000</v>
      </c>
    </row>
    <row r="199" spans="1:6" ht="28.5" customHeight="1">
      <c r="A199" s="67" t="s">
        <v>537</v>
      </c>
      <c r="B199" s="68" t="s">
        <v>282</v>
      </c>
      <c r="C199" s="69" t="s">
        <v>544</v>
      </c>
      <c r="D199" s="70">
        <v>462400</v>
      </c>
      <c r="E199" s="71" t="s">
        <v>45</v>
      </c>
      <c r="F199" s="72">
        <f t="shared" si="2"/>
        <v>462400</v>
      </c>
    </row>
    <row r="200" spans="1:6" ht="28.5" customHeight="1">
      <c r="A200" s="67" t="s">
        <v>324</v>
      </c>
      <c r="B200" s="68" t="s">
        <v>282</v>
      </c>
      <c r="C200" s="69" t="s">
        <v>545</v>
      </c>
      <c r="D200" s="70">
        <v>4254426.7</v>
      </c>
      <c r="E200" s="71">
        <v>1089580</v>
      </c>
      <c r="F200" s="72">
        <f t="shared" si="2"/>
        <v>3164846.7</v>
      </c>
    </row>
    <row r="201" spans="1:6" ht="28.5" customHeight="1">
      <c r="A201" s="67" t="s">
        <v>537</v>
      </c>
      <c r="B201" s="68" t="s">
        <v>282</v>
      </c>
      <c r="C201" s="69" t="s">
        <v>546</v>
      </c>
      <c r="D201" s="70">
        <v>21000</v>
      </c>
      <c r="E201" s="71" t="s">
        <v>45</v>
      </c>
      <c r="F201" s="72">
        <f t="shared" si="2"/>
        <v>21000</v>
      </c>
    </row>
    <row r="202" spans="1:6" ht="28.5" customHeight="1">
      <c r="A202" s="67" t="s">
        <v>537</v>
      </c>
      <c r="B202" s="68" t="s">
        <v>282</v>
      </c>
      <c r="C202" s="69" t="s">
        <v>547</v>
      </c>
      <c r="D202" s="70">
        <v>504000</v>
      </c>
      <c r="E202" s="71">
        <v>104400</v>
      </c>
      <c r="F202" s="72">
        <f t="shared" si="2"/>
        <v>399600</v>
      </c>
    </row>
    <row r="203" spans="1:6" ht="28.5" customHeight="1">
      <c r="A203" s="67" t="s">
        <v>537</v>
      </c>
      <c r="B203" s="68" t="s">
        <v>282</v>
      </c>
      <c r="C203" s="69" t="s">
        <v>548</v>
      </c>
      <c r="D203" s="70">
        <v>162500</v>
      </c>
      <c r="E203" s="71">
        <v>30000</v>
      </c>
      <c r="F203" s="72">
        <f t="shared" si="2"/>
        <v>132500</v>
      </c>
    </row>
    <row r="204" spans="1:6" ht="28.5" customHeight="1">
      <c r="A204" s="67" t="s">
        <v>537</v>
      </c>
      <c r="B204" s="68" t="s">
        <v>282</v>
      </c>
      <c r="C204" s="69" t="s">
        <v>549</v>
      </c>
      <c r="D204" s="70">
        <v>100000</v>
      </c>
      <c r="E204" s="71" t="s">
        <v>45</v>
      </c>
      <c r="F204" s="72">
        <f t="shared" si="2"/>
        <v>100000</v>
      </c>
    </row>
    <row r="205" spans="1:6" ht="28.5" customHeight="1">
      <c r="A205" s="67" t="s">
        <v>537</v>
      </c>
      <c r="B205" s="68" t="s">
        <v>282</v>
      </c>
      <c r="C205" s="69" t="s">
        <v>550</v>
      </c>
      <c r="D205" s="70">
        <v>972720</v>
      </c>
      <c r="E205" s="71">
        <v>243180</v>
      </c>
      <c r="F205" s="72">
        <f t="shared" si="2"/>
        <v>729540</v>
      </c>
    </row>
    <row r="206" spans="1:6" ht="28.5" customHeight="1">
      <c r="A206" s="67" t="s">
        <v>537</v>
      </c>
      <c r="B206" s="68" t="s">
        <v>282</v>
      </c>
      <c r="C206" s="69" t="s">
        <v>551</v>
      </c>
      <c r="D206" s="70">
        <v>934000</v>
      </c>
      <c r="E206" s="71">
        <v>712000</v>
      </c>
      <c r="F206" s="72">
        <f t="shared" si="2"/>
        <v>222000</v>
      </c>
    </row>
    <row r="207" spans="1:6" ht="18.95" customHeight="1">
      <c r="A207" s="67" t="s">
        <v>552</v>
      </c>
      <c r="B207" s="68" t="s">
        <v>282</v>
      </c>
      <c r="C207" s="69" t="s">
        <v>553</v>
      </c>
      <c r="D207" s="70">
        <v>1560206.7</v>
      </c>
      <c r="E207" s="71" t="s">
        <v>45</v>
      </c>
      <c r="F207" s="72">
        <f t="shared" ref="F207:F244" si="3">IF(OR(D207="-",IF(E207="-",0,E207)&gt;=IF(D207="-",0,D207)),"-",IF(D207="-",0,D207)-IF(E207="-",0,E207))</f>
        <v>1560206.7</v>
      </c>
    </row>
    <row r="208" spans="1:6" ht="15">
      <c r="A208" s="67" t="s">
        <v>554</v>
      </c>
      <c r="B208" s="68" t="s">
        <v>282</v>
      </c>
      <c r="C208" s="69" t="s">
        <v>555</v>
      </c>
      <c r="D208" s="70">
        <v>675400</v>
      </c>
      <c r="E208" s="71" t="s">
        <v>45</v>
      </c>
      <c r="F208" s="72">
        <f t="shared" si="3"/>
        <v>675400</v>
      </c>
    </row>
    <row r="209" spans="1:6" ht="28.5" customHeight="1">
      <c r="A209" s="67" t="s">
        <v>556</v>
      </c>
      <c r="B209" s="68" t="s">
        <v>282</v>
      </c>
      <c r="C209" s="69" t="s">
        <v>557</v>
      </c>
      <c r="D209" s="70">
        <v>675400</v>
      </c>
      <c r="E209" s="71" t="s">
        <v>45</v>
      </c>
      <c r="F209" s="72">
        <f t="shared" si="3"/>
        <v>675400</v>
      </c>
    </row>
    <row r="210" spans="1:6" ht="18.95" customHeight="1">
      <c r="A210" s="67" t="s">
        <v>558</v>
      </c>
      <c r="B210" s="68" t="s">
        <v>282</v>
      </c>
      <c r="C210" s="69" t="s">
        <v>559</v>
      </c>
      <c r="D210" s="70">
        <v>575400</v>
      </c>
      <c r="E210" s="71" t="s">
        <v>45</v>
      </c>
      <c r="F210" s="72">
        <f t="shared" si="3"/>
        <v>575400</v>
      </c>
    </row>
    <row r="211" spans="1:6" ht="18.95" customHeight="1">
      <c r="A211" s="67" t="s">
        <v>558</v>
      </c>
      <c r="B211" s="68" t="s">
        <v>282</v>
      </c>
      <c r="C211" s="69" t="s">
        <v>560</v>
      </c>
      <c r="D211" s="70">
        <v>100000</v>
      </c>
      <c r="E211" s="71" t="s">
        <v>45</v>
      </c>
      <c r="F211" s="72">
        <f t="shared" si="3"/>
        <v>100000</v>
      </c>
    </row>
    <row r="212" spans="1:6" ht="15">
      <c r="A212" s="67" t="s">
        <v>561</v>
      </c>
      <c r="B212" s="68" t="s">
        <v>282</v>
      </c>
      <c r="C212" s="69" t="s">
        <v>562</v>
      </c>
      <c r="D212" s="70">
        <v>126173122.73</v>
      </c>
      <c r="E212" s="71">
        <v>19751174.59</v>
      </c>
      <c r="F212" s="72">
        <f t="shared" si="3"/>
        <v>106421948.14</v>
      </c>
    </row>
    <row r="213" spans="1:6" ht="15">
      <c r="A213" s="67" t="s">
        <v>563</v>
      </c>
      <c r="B213" s="68" t="s">
        <v>282</v>
      </c>
      <c r="C213" s="69" t="s">
        <v>564</v>
      </c>
      <c r="D213" s="70">
        <v>126173122.73</v>
      </c>
      <c r="E213" s="71">
        <v>19751174.59</v>
      </c>
      <c r="F213" s="72">
        <f t="shared" si="3"/>
        <v>106421948.14</v>
      </c>
    </row>
    <row r="214" spans="1:6" ht="18.95" customHeight="1">
      <c r="A214" s="67" t="s">
        <v>565</v>
      </c>
      <c r="B214" s="68" t="s">
        <v>282</v>
      </c>
      <c r="C214" s="69" t="s">
        <v>566</v>
      </c>
      <c r="D214" s="70">
        <v>13676161.449999999</v>
      </c>
      <c r="E214" s="71" t="s">
        <v>45</v>
      </c>
      <c r="F214" s="72">
        <f t="shared" si="3"/>
        <v>13676161.449999999</v>
      </c>
    </row>
    <row r="215" spans="1:6" ht="15">
      <c r="A215" s="67" t="s">
        <v>309</v>
      </c>
      <c r="B215" s="68" t="s">
        <v>282</v>
      </c>
      <c r="C215" s="69" t="s">
        <v>567</v>
      </c>
      <c r="D215" s="70">
        <v>484670</v>
      </c>
      <c r="E215" s="71" t="s">
        <v>45</v>
      </c>
      <c r="F215" s="72">
        <f t="shared" si="3"/>
        <v>484670</v>
      </c>
    </row>
    <row r="216" spans="1:6" ht="28.5" customHeight="1">
      <c r="A216" s="67" t="s">
        <v>568</v>
      </c>
      <c r="B216" s="68" t="s">
        <v>282</v>
      </c>
      <c r="C216" s="69" t="s">
        <v>569</v>
      </c>
      <c r="D216" s="70">
        <v>13191491.449999999</v>
      </c>
      <c r="E216" s="71" t="s">
        <v>45</v>
      </c>
      <c r="F216" s="72">
        <f t="shared" si="3"/>
        <v>13191491.449999999</v>
      </c>
    </row>
    <row r="217" spans="1:6" ht="28.5" customHeight="1">
      <c r="A217" s="67" t="s">
        <v>570</v>
      </c>
      <c r="B217" s="68" t="s">
        <v>282</v>
      </c>
      <c r="C217" s="69" t="s">
        <v>571</v>
      </c>
      <c r="D217" s="70">
        <v>112341961.28</v>
      </c>
      <c r="E217" s="71">
        <v>19701374.59</v>
      </c>
      <c r="F217" s="72">
        <f t="shared" si="3"/>
        <v>92640586.689999998</v>
      </c>
    </row>
    <row r="218" spans="1:6" ht="15">
      <c r="A218" s="67" t="s">
        <v>309</v>
      </c>
      <c r="B218" s="68" t="s">
        <v>282</v>
      </c>
      <c r="C218" s="69" t="s">
        <v>572</v>
      </c>
      <c r="D218" s="70">
        <v>1519696.2</v>
      </c>
      <c r="E218" s="71">
        <v>429614.59</v>
      </c>
      <c r="F218" s="72">
        <f t="shared" si="3"/>
        <v>1090081.6099999999</v>
      </c>
    </row>
    <row r="219" spans="1:6" ht="38.1" customHeight="1">
      <c r="A219" s="67" t="s">
        <v>494</v>
      </c>
      <c r="B219" s="68" t="s">
        <v>282</v>
      </c>
      <c r="C219" s="69" t="s">
        <v>573</v>
      </c>
      <c r="D219" s="70">
        <v>74037164.090000004</v>
      </c>
      <c r="E219" s="71">
        <v>18880000</v>
      </c>
      <c r="F219" s="72">
        <f t="shared" si="3"/>
        <v>55157164.090000004</v>
      </c>
    </row>
    <row r="220" spans="1:6" ht="15">
      <c r="A220" s="67" t="s">
        <v>496</v>
      </c>
      <c r="B220" s="68" t="s">
        <v>282</v>
      </c>
      <c r="C220" s="69" t="s">
        <v>574</v>
      </c>
      <c r="D220" s="70">
        <v>26220052.07</v>
      </c>
      <c r="E220" s="71">
        <v>7425</v>
      </c>
      <c r="F220" s="72">
        <f t="shared" si="3"/>
        <v>26212627.07</v>
      </c>
    </row>
    <row r="221" spans="1:6" ht="15">
      <c r="A221" s="67" t="s">
        <v>496</v>
      </c>
      <c r="B221" s="68" t="s">
        <v>282</v>
      </c>
      <c r="C221" s="69" t="s">
        <v>575</v>
      </c>
      <c r="D221" s="70">
        <v>5686609.1600000001</v>
      </c>
      <c r="E221" s="71">
        <v>89450</v>
      </c>
      <c r="F221" s="72">
        <f t="shared" si="3"/>
        <v>5597159.1600000001</v>
      </c>
    </row>
    <row r="222" spans="1:6" ht="15">
      <c r="A222" s="67" t="s">
        <v>309</v>
      </c>
      <c r="B222" s="68" t="s">
        <v>282</v>
      </c>
      <c r="C222" s="69" t="s">
        <v>576</v>
      </c>
      <c r="D222" s="70">
        <v>2078409</v>
      </c>
      <c r="E222" s="71">
        <v>294885</v>
      </c>
      <c r="F222" s="72">
        <f t="shared" si="3"/>
        <v>1783524</v>
      </c>
    </row>
    <row r="223" spans="1:6" ht="15">
      <c r="A223" s="67" t="s">
        <v>577</v>
      </c>
      <c r="B223" s="68" t="s">
        <v>282</v>
      </c>
      <c r="C223" s="69" t="s">
        <v>578</v>
      </c>
      <c r="D223" s="70">
        <v>161000</v>
      </c>
      <c r="E223" s="71" t="s">
        <v>45</v>
      </c>
      <c r="F223" s="72">
        <f t="shared" si="3"/>
        <v>161000</v>
      </c>
    </row>
    <row r="224" spans="1:6" ht="15">
      <c r="A224" s="67" t="s">
        <v>496</v>
      </c>
      <c r="B224" s="68" t="s">
        <v>282</v>
      </c>
      <c r="C224" s="69" t="s">
        <v>579</v>
      </c>
      <c r="D224" s="70">
        <v>2639030.7599999998</v>
      </c>
      <c r="E224" s="71" t="s">
        <v>45</v>
      </c>
      <c r="F224" s="72">
        <f t="shared" si="3"/>
        <v>2639030.7599999998</v>
      </c>
    </row>
    <row r="225" spans="1:6" ht="18.95" customHeight="1">
      <c r="A225" s="67" t="s">
        <v>580</v>
      </c>
      <c r="B225" s="68" t="s">
        <v>282</v>
      </c>
      <c r="C225" s="69" t="s">
        <v>581</v>
      </c>
      <c r="D225" s="70">
        <v>155000</v>
      </c>
      <c r="E225" s="71">
        <v>49800</v>
      </c>
      <c r="F225" s="72">
        <f t="shared" si="3"/>
        <v>105200</v>
      </c>
    </row>
    <row r="226" spans="1:6" ht="38.1" customHeight="1">
      <c r="A226" s="67" t="s">
        <v>494</v>
      </c>
      <c r="B226" s="68" t="s">
        <v>282</v>
      </c>
      <c r="C226" s="69" t="s">
        <v>582</v>
      </c>
      <c r="D226" s="70">
        <v>155000</v>
      </c>
      <c r="E226" s="71">
        <v>49800</v>
      </c>
      <c r="F226" s="72">
        <f t="shared" si="3"/>
        <v>105200</v>
      </c>
    </row>
    <row r="227" spans="1:6" ht="28.5" customHeight="1">
      <c r="A227" s="67" t="s">
        <v>583</v>
      </c>
      <c r="B227" s="68" t="s">
        <v>282</v>
      </c>
      <c r="C227" s="69" t="s">
        <v>584</v>
      </c>
      <c r="D227" s="70">
        <v>10135122</v>
      </c>
      <c r="E227" s="71">
        <v>1619958.63</v>
      </c>
      <c r="F227" s="72">
        <f t="shared" si="3"/>
        <v>8515163.370000001</v>
      </c>
    </row>
    <row r="228" spans="1:6" ht="15">
      <c r="A228" s="67" t="s">
        <v>288</v>
      </c>
      <c r="B228" s="68" t="s">
        <v>282</v>
      </c>
      <c r="C228" s="69" t="s">
        <v>585</v>
      </c>
      <c r="D228" s="70">
        <v>10076322</v>
      </c>
      <c r="E228" s="71">
        <v>1619958.63</v>
      </c>
      <c r="F228" s="72">
        <f t="shared" si="3"/>
        <v>8456363.370000001</v>
      </c>
    </row>
    <row r="229" spans="1:6" ht="38.1" customHeight="1">
      <c r="A229" s="67" t="s">
        <v>586</v>
      </c>
      <c r="B229" s="68" t="s">
        <v>282</v>
      </c>
      <c r="C229" s="69" t="s">
        <v>587</v>
      </c>
      <c r="D229" s="70">
        <v>9670135.1999999993</v>
      </c>
      <c r="E229" s="71">
        <v>1429374.63</v>
      </c>
      <c r="F229" s="72">
        <f t="shared" si="3"/>
        <v>8240760.5699999994</v>
      </c>
    </row>
    <row r="230" spans="1:6" ht="15">
      <c r="A230" s="67" t="s">
        <v>292</v>
      </c>
      <c r="B230" s="68" t="s">
        <v>282</v>
      </c>
      <c r="C230" s="69" t="s">
        <v>588</v>
      </c>
      <c r="D230" s="70">
        <v>9670135.1999999993</v>
      </c>
      <c r="E230" s="71">
        <v>1429374.63</v>
      </c>
      <c r="F230" s="72">
        <f t="shared" si="3"/>
        <v>8240760.5699999994</v>
      </c>
    </row>
    <row r="231" spans="1:6" ht="18.95" customHeight="1">
      <c r="A231" s="67" t="s">
        <v>348</v>
      </c>
      <c r="B231" s="68" t="s">
        <v>282</v>
      </c>
      <c r="C231" s="69" t="s">
        <v>589</v>
      </c>
      <c r="D231" s="70">
        <v>7395173</v>
      </c>
      <c r="E231" s="71">
        <v>1119622.3700000001</v>
      </c>
      <c r="F231" s="72">
        <f t="shared" si="3"/>
        <v>6275550.6299999999</v>
      </c>
    </row>
    <row r="232" spans="1:6" ht="28.5" customHeight="1">
      <c r="A232" s="67" t="s">
        <v>590</v>
      </c>
      <c r="B232" s="68" t="s">
        <v>282</v>
      </c>
      <c r="C232" s="69" t="s">
        <v>591</v>
      </c>
      <c r="D232" s="70">
        <v>5730</v>
      </c>
      <c r="E232" s="71">
        <v>5730</v>
      </c>
      <c r="F232" s="72" t="str">
        <f t="shared" si="3"/>
        <v>-</v>
      </c>
    </row>
    <row r="233" spans="1:6" ht="38.1" customHeight="1">
      <c r="A233" s="67" t="s">
        <v>350</v>
      </c>
      <c r="B233" s="68" t="s">
        <v>282</v>
      </c>
      <c r="C233" s="69" t="s">
        <v>592</v>
      </c>
      <c r="D233" s="70">
        <v>2041500</v>
      </c>
      <c r="E233" s="71">
        <v>271918.26</v>
      </c>
      <c r="F233" s="72">
        <f t="shared" si="3"/>
        <v>1769581.74</v>
      </c>
    </row>
    <row r="234" spans="1:6" ht="18.95" customHeight="1">
      <c r="A234" s="67" t="s">
        <v>340</v>
      </c>
      <c r="B234" s="68" t="s">
        <v>282</v>
      </c>
      <c r="C234" s="69" t="s">
        <v>593</v>
      </c>
      <c r="D234" s="70">
        <v>124244</v>
      </c>
      <c r="E234" s="71">
        <v>32104</v>
      </c>
      <c r="F234" s="72">
        <f t="shared" si="3"/>
        <v>92140</v>
      </c>
    </row>
    <row r="235" spans="1:6" ht="15">
      <c r="A235" s="67" t="s">
        <v>309</v>
      </c>
      <c r="B235" s="68" t="s">
        <v>282</v>
      </c>
      <c r="C235" s="69" t="s">
        <v>594</v>
      </c>
      <c r="D235" s="70">
        <v>103488.2</v>
      </c>
      <c r="E235" s="71" t="s">
        <v>45</v>
      </c>
      <c r="F235" s="72">
        <f t="shared" si="3"/>
        <v>103488.2</v>
      </c>
    </row>
    <row r="236" spans="1:6" ht="15">
      <c r="A236" s="67" t="s">
        <v>302</v>
      </c>
      <c r="B236" s="68" t="s">
        <v>282</v>
      </c>
      <c r="C236" s="69" t="s">
        <v>595</v>
      </c>
      <c r="D236" s="70">
        <v>406186.8</v>
      </c>
      <c r="E236" s="71">
        <v>190584</v>
      </c>
      <c r="F236" s="72">
        <f t="shared" si="3"/>
        <v>215602.8</v>
      </c>
    </row>
    <row r="237" spans="1:6" ht="15">
      <c r="A237" s="67" t="s">
        <v>292</v>
      </c>
      <c r="B237" s="68" t="s">
        <v>282</v>
      </c>
      <c r="C237" s="69" t="s">
        <v>596</v>
      </c>
      <c r="D237" s="70">
        <v>406186.8</v>
      </c>
      <c r="E237" s="71">
        <v>190584</v>
      </c>
      <c r="F237" s="72">
        <f t="shared" si="3"/>
        <v>215602.8</v>
      </c>
    </row>
    <row r="238" spans="1:6" ht="15">
      <c r="A238" s="67" t="s">
        <v>309</v>
      </c>
      <c r="B238" s="68" t="s">
        <v>282</v>
      </c>
      <c r="C238" s="69" t="s">
        <v>597</v>
      </c>
      <c r="D238" s="70">
        <v>218000</v>
      </c>
      <c r="E238" s="71">
        <v>37500</v>
      </c>
      <c r="F238" s="72">
        <f t="shared" si="3"/>
        <v>180500</v>
      </c>
    </row>
    <row r="239" spans="1:6" ht="15">
      <c r="A239" s="67" t="s">
        <v>406</v>
      </c>
      <c r="B239" s="68" t="s">
        <v>282</v>
      </c>
      <c r="C239" s="69" t="s">
        <v>598</v>
      </c>
      <c r="D239" s="70">
        <v>158186.79999999999</v>
      </c>
      <c r="E239" s="71">
        <v>153084</v>
      </c>
      <c r="F239" s="72">
        <f t="shared" si="3"/>
        <v>5102.7999999999884</v>
      </c>
    </row>
    <row r="240" spans="1:6" ht="15">
      <c r="A240" s="67" t="s">
        <v>599</v>
      </c>
      <c r="B240" s="68" t="s">
        <v>282</v>
      </c>
      <c r="C240" s="69" t="s">
        <v>600</v>
      </c>
      <c r="D240" s="70">
        <v>30000</v>
      </c>
      <c r="E240" s="71" t="s">
        <v>45</v>
      </c>
      <c r="F240" s="72">
        <f t="shared" si="3"/>
        <v>30000</v>
      </c>
    </row>
    <row r="241" spans="1:6" ht="15">
      <c r="A241" s="67" t="s">
        <v>484</v>
      </c>
      <c r="B241" s="68" t="s">
        <v>282</v>
      </c>
      <c r="C241" s="69" t="s">
        <v>601</v>
      </c>
      <c r="D241" s="70">
        <v>58800</v>
      </c>
      <c r="E241" s="71" t="s">
        <v>45</v>
      </c>
      <c r="F241" s="72">
        <f t="shared" si="3"/>
        <v>58800</v>
      </c>
    </row>
    <row r="242" spans="1:6" ht="18.95" customHeight="1">
      <c r="A242" s="67" t="s">
        <v>486</v>
      </c>
      <c r="B242" s="68" t="s">
        <v>282</v>
      </c>
      <c r="C242" s="69" t="s">
        <v>602</v>
      </c>
      <c r="D242" s="70">
        <v>58800</v>
      </c>
      <c r="E242" s="71" t="s">
        <v>45</v>
      </c>
      <c r="F242" s="72">
        <f t="shared" si="3"/>
        <v>58800</v>
      </c>
    </row>
    <row r="243" spans="1:6" ht="15">
      <c r="A243" s="67" t="s">
        <v>292</v>
      </c>
      <c r="B243" s="68" t="s">
        <v>282</v>
      </c>
      <c r="C243" s="69" t="s">
        <v>603</v>
      </c>
      <c r="D243" s="70">
        <v>58800</v>
      </c>
      <c r="E243" s="71" t="s">
        <v>45</v>
      </c>
      <c r="F243" s="72">
        <f t="shared" si="3"/>
        <v>58800</v>
      </c>
    </row>
    <row r="244" spans="1:6" ht="15">
      <c r="A244" s="67" t="s">
        <v>309</v>
      </c>
      <c r="B244" s="68" t="s">
        <v>282</v>
      </c>
      <c r="C244" s="69" t="s">
        <v>604</v>
      </c>
      <c r="D244" s="70">
        <v>58800</v>
      </c>
      <c r="E244" s="71" t="s">
        <v>45</v>
      </c>
      <c r="F244" s="72">
        <f t="shared" si="3"/>
        <v>58800</v>
      </c>
    </row>
    <row r="245" spans="1:6" ht="9" customHeight="1">
      <c r="A245" s="74"/>
      <c r="B245" s="75"/>
      <c r="C245" s="76"/>
      <c r="D245" s="77"/>
      <c r="E245" s="75"/>
      <c r="F245" s="75"/>
    </row>
    <row r="246" spans="1:6" ht="13.5" customHeight="1">
      <c r="A246" s="78" t="s">
        <v>605</v>
      </c>
      <c r="B246" s="79" t="s">
        <v>606</v>
      </c>
      <c r="C246" s="80" t="s">
        <v>283</v>
      </c>
      <c r="D246" s="81">
        <f>-Источники!D12</f>
        <v>-78429378.129999995</v>
      </c>
      <c r="E246" s="81">
        <v>32877081.129999999</v>
      </c>
      <c r="F246" s="82" t="s">
        <v>607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59055118110236227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2"/>
  <sheetViews>
    <sheetView showGridLines="0" workbookViewId="0">
      <selection activeCell="I23" sqref="I23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52" t="s">
        <v>608</v>
      </c>
      <c r="B1" s="152"/>
      <c r="C1" s="152"/>
      <c r="D1" s="152"/>
      <c r="E1" s="152"/>
      <c r="F1" s="152"/>
    </row>
    <row r="2" spans="1:6" ht="13.15" customHeight="1">
      <c r="A2" s="135" t="s">
        <v>609</v>
      </c>
      <c r="B2" s="135"/>
      <c r="C2" s="135"/>
      <c r="D2" s="135"/>
      <c r="E2" s="135"/>
      <c r="F2" s="135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39" t="s">
        <v>20</v>
      </c>
      <c r="B4" s="136" t="s">
        <v>21</v>
      </c>
      <c r="C4" s="142" t="s">
        <v>610</v>
      </c>
      <c r="D4" s="132" t="s">
        <v>23</v>
      </c>
      <c r="E4" s="132" t="s">
        <v>24</v>
      </c>
      <c r="F4" s="129" t="s">
        <v>25</v>
      </c>
    </row>
    <row r="5" spans="1:6" ht="4.9000000000000004" customHeight="1">
      <c r="A5" s="140"/>
      <c r="B5" s="137"/>
      <c r="C5" s="143"/>
      <c r="D5" s="133"/>
      <c r="E5" s="133"/>
      <c r="F5" s="130"/>
    </row>
    <row r="6" spans="1:6" ht="6" customHeight="1">
      <c r="A6" s="140"/>
      <c r="B6" s="137"/>
      <c r="C6" s="143"/>
      <c r="D6" s="133"/>
      <c r="E6" s="133"/>
      <c r="F6" s="130"/>
    </row>
    <row r="7" spans="1:6" ht="4.9000000000000004" customHeight="1">
      <c r="A7" s="140"/>
      <c r="B7" s="137"/>
      <c r="C7" s="143"/>
      <c r="D7" s="133"/>
      <c r="E7" s="133"/>
      <c r="F7" s="130"/>
    </row>
    <row r="8" spans="1:6" ht="6" customHeight="1">
      <c r="A8" s="140"/>
      <c r="B8" s="137"/>
      <c r="C8" s="143"/>
      <c r="D8" s="133"/>
      <c r="E8" s="133"/>
      <c r="F8" s="130"/>
    </row>
    <row r="9" spans="1:6" ht="6" customHeight="1">
      <c r="A9" s="140"/>
      <c r="B9" s="137"/>
      <c r="C9" s="143"/>
      <c r="D9" s="133"/>
      <c r="E9" s="133"/>
      <c r="F9" s="130"/>
    </row>
    <row r="10" spans="1:6" ht="18" customHeight="1">
      <c r="A10" s="141"/>
      <c r="B10" s="138"/>
      <c r="C10" s="153"/>
      <c r="D10" s="134"/>
      <c r="E10" s="134"/>
      <c r="F10" s="131"/>
    </row>
    <row r="11" spans="1:6" ht="13.5" customHeight="1">
      <c r="A11" s="20">
        <v>1</v>
      </c>
      <c r="B11" s="21">
        <v>2</v>
      </c>
      <c r="C11" s="22">
        <v>3</v>
      </c>
      <c r="D11" s="23" t="s">
        <v>26</v>
      </c>
      <c r="E11" s="54" t="s">
        <v>27</v>
      </c>
      <c r="F11" s="25" t="s">
        <v>28</v>
      </c>
    </row>
    <row r="12" spans="1:6" ht="18.95" customHeight="1">
      <c r="A12" s="92" t="s">
        <v>611</v>
      </c>
      <c r="B12" s="93" t="s">
        <v>612</v>
      </c>
      <c r="C12" s="94" t="s">
        <v>283</v>
      </c>
      <c r="D12" s="85">
        <v>78429378.129999995</v>
      </c>
      <c r="E12" s="85">
        <v>-32877081.129999999</v>
      </c>
      <c r="F12" s="86">
        <v>111306459.26000001</v>
      </c>
    </row>
    <row r="13" spans="1:6" ht="15">
      <c r="A13" s="95" t="s">
        <v>32</v>
      </c>
      <c r="B13" s="96"/>
      <c r="C13" s="97"/>
      <c r="D13" s="87"/>
      <c r="E13" s="87"/>
      <c r="F13" s="88"/>
    </row>
    <row r="14" spans="1:6" ht="18.95" customHeight="1">
      <c r="A14" s="98" t="s">
        <v>613</v>
      </c>
      <c r="B14" s="99" t="s">
        <v>614</v>
      </c>
      <c r="C14" s="100" t="s">
        <v>283</v>
      </c>
      <c r="D14" s="58" t="s">
        <v>45</v>
      </c>
      <c r="E14" s="58" t="s">
        <v>45</v>
      </c>
      <c r="F14" s="60" t="s">
        <v>45</v>
      </c>
    </row>
    <row r="15" spans="1:6" ht="15">
      <c r="A15" s="95" t="s">
        <v>615</v>
      </c>
      <c r="B15" s="96"/>
      <c r="C15" s="97"/>
      <c r="D15" s="87"/>
      <c r="E15" s="87"/>
      <c r="F15" s="88"/>
    </row>
    <row r="16" spans="1:6" ht="18.95" customHeight="1">
      <c r="A16" s="98" t="s">
        <v>616</v>
      </c>
      <c r="B16" s="99" t="s">
        <v>617</v>
      </c>
      <c r="C16" s="100" t="s">
        <v>283</v>
      </c>
      <c r="D16" s="58" t="s">
        <v>45</v>
      </c>
      <c r="E16" s="58" t="s">
        <v>45</v>
      </c>
      <c r="F16" s="60" t="s">
        <v>45</v>
      </c>
    </row>
    <row r="17" spans="1:6" ht="15">
      <c r="A17" s="95" t="s">
        <v>615</v>
      </c>
      <c r="B17" s="96"/>
      <c r="C17" s="97"/>
      <c r="D17" s="87"/>
      <c r="E17" s="87"/>
      <c r="F17" s="88"/>
    </row>
    <row r="18" spans="1:6" ht="15">
      <c r="A18" s="92" t="s">
        <v>618</v>
      </c>
      <c r="B18" s="93" t="s">
        <v>619</v>
      </c>
      <c r="C18" s="94" t="s">
        <v>620</v>
      </c>
      <c r="D18" s="85">
        <v>78429378.129999995</v>
      </c>
      <c r="E18" s="85">
        <v>-32877081.129999999</v>
      </c>
      <c r="F18" s="86">
        <v>111306459.26000001</v>
      </c>
    </row>
    <row r="19" spans="1:6" ht="18.95" customHeight="1">
      <c r="A19" s="92" t="s">
        <v>621</v>
      </c>
      <c r="B19" s="93" t="s">
        <v>619</v>
      </c>
      <c r="C19" s="94" t="s">
        <v>622</v>
      </c>
      <c r="D19" s="85">
        <v>78429378.129999995</v>
      </c>
      <c r="E19" s="85">
        <v>-32877081.129999999</v>
      </c>
      <c r="F19" s="86">
        <v>111306459.26000001</v>
      </c>
    </row>
    <row r="20" spans="1:6" ht="15">
      <c r="A20" s="92" t="s">
        <v>623</v>
      </c>
      <c r="B20" s="93" t="s">
        <v>624</v>
      </c>
      <c r="C20" s="94" t="s">
        <v>625</v>
      </c>
      <c r="D20" s="85">
        <v>-838487739.26999998</v>
      </c>
      <c r="E20" s="85">
        <v>-177248101.44</v>
      </c>
      <c r="F20" s="86" t="s">
        <v>607</v>
      </c>
    </row>
    <row r="21" spans="1:6" ht="18.95" customHeight="1">
      <c r="A21" s="101" t="s">
        <v>652</v>
      </c>
      <c r="B21" s="102" t="s">
        <v>624</v>
      </c>
      <c r="C21" s="103" t="s">
        <v>653</v>
      </c>
      <c r="D21" s="29">
        <v>-838487739.26999998</v>
      </c>
      <c r="E21" s="29">
        <v>-177248101.44</v>
      </c>
      <c r="F21" s="89" t="s">
        <v>607</v>
      </c>
    </row>
    <row r="22" spans="1:6" ht="23.25">
      <c r="A22" s="101" t="s">
        <v>654</v>
      </c>
      <c r="B22" s="102" t="s">
        <v>624</v>
      </c>
      <c r="C22" s="103" t="s">
        <v>655</v>
      </c>
      <c r="D22" s="29">
        <v>-838487739.26999998</v>
      </c>
      <c r="E22" s="29">
        <v>-177248101.44</v>
      </c>
      <c r="F22" s="89" t="s">
        <v>607</v>
      </c>
    </row>
    <row r="23" spans="1:6" ht="18.95" customHeight="1">
      <c r="A23" s="104" t="s">
        <v>626</v>
      </c>
      <c r="B23" s="105" t="s">
        <v>624</v>
      </c>
      <c r="C23" s="106" t="s">
        <v>627</v>
      </c>
      <c r="D23" s="29">
        <v>-838487739.26999998</v>
      </c>
      <c r="E23" s="29">
        <v>-177248101.44</v>
      </c>
      <c r="F23" s="89" t="s">
        <v>607</v>
      </c>
    </row>
    <row r="24" spans="1:6" ht="12.75" customHeight="1">
      <c r="A24" s="92" t="s">
        <v>628</v>
      </c>
      <c r="B24" s="93" t="s">
        <v>629</v>
      </c>
      <c r="C24" s="107" t="s">
        <v>630</v>
      </c>
      <c r="D24" s="108">
        <v>916917117.39999998</v>
      </c>
      <c r="E24" s="108">
        <v>144371020.31</v>
      </c>
      <c r="F24" s="109" t="s">
        <v>607</v>
      </c>
    </row>
    <row r="25" spans="1:6" ht="12.75" customHeight="1">
      <c r="A25" s="101" t="s">
        <v>656</v>
      </c>
      <c r="B25" s="102" t="s">
        <v>629</v>
      </c>
      <c r="C25" s="103" t="s">
        <v>657</v>
      </c>
      <c r="D25" s="29">
        <v>916917117.39999998</v>
      </c>
      <c r="E25" s="29">
        <v>144371020.31</v>
      </c>
      <c r="F25" s="89" t="s">
        <v>607</v>
      </c>
    </row>
    <row r="26" spans="1:6" ht="21" customHeight="1">
      <c r="A26" s="101" t="s">
        <v>658</v>
      </c>
      <c r="B26" s="102" t="s">
        <v>629</v>
      </c>
      <c r="C26" s="103" t="s">
        <v>659</v>
      </c>
      <c r="D26" s="29">
        <v>916917117.39999998</v>
      </c>
      <c r="E26" s="29">
        <v>144371020.31</v>
      </c>
      <c r="F26" s="89" t="s">
        <v>607</v>
      </c>
    </row>
    <row r="27" spans="1:6" ht="21" customHeight="1">
      <c r="A27" s="104" t="s">
        <v>631</v>
      </c>
      <c r="B27" s="105" t="s">
        <v>629</v>
      </c>
      <c r="C27" s="106" t="s">
        <v>632</v>
      </c>
      <c r="D27" s="29">
        <v>916917117.39999998</v>
      </c>
      <c r="E27" s="29">
        <v>144371020.31</v>
      </c>
      <c r="F27" s="89" t="s">
        <v>607</v>
      </c>
    </row>
    <row r="29" spans="1:6" ht="12.75" customHeight="1">
      <c r="A29" s="110"/>
      <c r="B29" s="111"/>
      <c r="C29" s="111"/>
      <c r="D29" s="112"/>
      <c r="E29" s="151"/>
      <c r="F29" s="149"/>
    </row>
    <row r="30" spans="1:6" ht="12.75" customHeight="1">
      <c r="A30" s="113"/>
      <c r="B30" s="150"/>
      <c r="C30" s="150"/>
      <c r="D30" s="150"/>
      <c r="E30" s="150"/>
      <c r="F30" s="114"/>
    </row>
    <row r="31" spans="1:6" ht="12.75" customHeight="1">
      <c r="A31" s="113"/>
      <c r="B31" s="115"/>
      <c r="C31" s="115"/>
      <c r="D31" s="115"/>
      <c r="E31" s="115"/>
      <c r="F31" s="114"/>
    </row>
    <row r="32" spans="1:6" ht="12.75" customHeight="1">
      <c r="A32" s="116"/>
      <c r="B32" s="117"/>
      <c r="C32" s="117"/>
      <c r="D32" s="115"/>
      <c r="E32" s="115"/>
      <c r="F32" s="114"/>
    </row>
    <row r="33" spans="1:6" ht="12.75" customHeight="1">
      <c r="A33" s="116"/>
      <c r="B33" s="111"/>
      <c r="C33" s="111"/>
      <c r="D33" s="118"/>
      <c r="E33" s="149"/>
      <c r="F33" s="149"/>
    </row>
    <row r="34" spans="1:6" ht="12.75" customHeight="1">
      <c r="A34" s="110"/>
      <c r="B34" s="150"/>
      <c r="C34" s="150"/>
      <c r="D34" s="150"/>
      <c r="E34" s="150"/>
      <c r="F34" s="114"/>
    </row>
    <row r="35" spans="1:6" ht="12.75" customHeight="1">
      <c r="A35" s="119"/>
      <c r="B35" s="119"/>
      <c r="C35" s="119"/>
      <c r="D35" s="119"/>
      <c r="E35" s="119"/>
      <c r="F35" s="119"/>
    </row>
    <row r="36" spans="1:6" ht="12.75" customHeight="1">
      <c r="A36" s="116"/>
      <c r="B36" s="119"/>
      <c r="C36" s="119"/>
      <c r="D36" s="119"/>
      <c r="E36" s="119"/>
      <c r="F36" s="119"/>
    </row>
    <row r="37" spans="1:6" ht="12.75" customHeight="1">
      <c r="A37" s="110"/>
      <c r="B37" s="111"/>
      <c r="C37" s="111"/>
      <c r="D37" s="118"/>
      <c r="E37" s="149"/>
      <c r="F37" s="149"/>
    </row>
    <row r="38" spans="1:6" ht="12.75" customHeight="1">
      <c r="A38" s="119"/>
      <c r="B38" s="150"/>
      <c r="C38" s="150"/>
      <c r="D38" s="150"/>
      <c r="E38" s="150"/>
      <c r="F38" s="114"/>
    </row>
    <row r="39" spans="1:6" ht="12.75" customHeight="1">
      <c r="A39" s="119"/>
      <c r="B39" s="115"/>
      <c r="C39" s="115"/>
      <c r="D39" s="115"/>
      <c r="E39" s="115"/>
      <c r="F39" s="114"/>
    </row>
    <row r="40" spans="1:6" ht="12.75" customHeight="1">
      <c r="A40" s="120"/>
      <c r="B40" s="119"/>
      <c r="C40" s="119"/>
      <c r="D40" s="119"/>
      <c r="E40" s="119"/>
      <c r="F40" s="119"/>
    </row>
    <row r="41" spans="1:6" ht="12.75" customHeight="1">
      <c r="A41" s="120"/>
      <c r="B41" s="119"/>
      <c r="C41" s="119"/>
      <c r="D41" s="119"/>
      <c r="E41" s="119"/>
      <c r="F41" s="119"/>
    </row>
    <row r="42" spans="1:6" ht="12.75" customHeight="1">
      <c r="A42" s="120"/>
      <c r="B42" s="119"/>
      <c r="C42" s="119"/>
      <c r="D42" s="119"/>
      <c r="E42" s="119"/>
      <c r="F42" s="119"/>
    </row>
    <row r="43" spans="1:6" ht="12.75" customHeight="1">
      <c r="A43" s="120"/>
      <c r="B43" s="119"/>
      <c r="C43" s="119"/>
      <c r="D43" s="120"/>
      <c r="E43" s="119"/>
      <c r="F43" s="119"/>
    </row>
    <row r="44" spans="1:6" ht="12.75" customHeight="1">
      <c r="A44" s="120"/>
      <c r="B44" s="119"/>
      <c r="C44" s="119"/>
      <c r="D44" s="119"/>
      <c r="E44" s="119"/>
      <c r="F44" s="119"/>
    </row>
    <row r="45" spans="1:6" ht="12.75" customHeight="1">
      <c r="A45" s="122"/>
      <c r="B45" s="123"/>
      <c r="C45" s="123"/>
      <c r="D45" s="122"/>
      <c r="E45" s="123"/>
      <c r="F45" s="119"/>
    </row>
    <row r="46" spans="1:6" ht="12.75" customHeight="1">
      <c r="A46" s="122"/>
      <c r="B46" s="123"/>
      <c r="C46" s="123"/>
      <c r="D46" s="122"/>
      <c r="E46" s="123"/>
      <c r="F46" s="119"/>
    </row>
    <row r="47" spans="1:6" ht="12.75" customHeight="1">
      <c r="A47" s="122"/>
      <c r="B47" s="123"/>
      <c r="C47" s="123"/>
      <c r="D47" s="121"/>
      <c r="E47" s="123"/>
      <c r="F47" s="119"/>
    </row>
    <row r="48" spans="1:6" ht="12.75" customHeight="1">
      <c r="A48" s="122"/>
      <c r="B48" s="123"/>
      <c r="C48" s="123"/>
      <c r="D48" s="122"/>
      <c r="E48" s="123"/>
      <c r="F48" s="119"/>
    </row>
    <row r="49" spans="1:6" ht="12.75" customHeight="1">
      <c r="A49" s="122"/>
      <c r="B49" s="123"/>
      <c r="C49" s="123"/>
      <c r="D49" s="122"/>
      <c r="E49" s="123"/>
      <c r="F49" s="119"/>
    </row>
    <row r="50" spans="1:6" ht="12.75" customHeight="1">
      <c r="A50" s="122"/>
      <c r="B50" s="123"/>
      <c r="C50" s="123"/>
      <c r="D50" s="123"/>
      <c r="E50" s="123"/>
      <c r="F50" s="119"/>
    </row>
    <row r="51" spans="1:6" ht="12.75" customHeight="1">
      <c r="A51" s="122"/>
      <c r="B51" s="123"/>
      <c r="C51" s="123"/>
      <c r="D51" s="122"/>
      <c r="E51" s="123"/>
      <c r="F51" s="119"/>
    </row>
    <row r="52" spans="1:6" ht="12.75" customHeight="1">
      <c r="A52" s="121"/>
      <c r="B52" s="121"/>
      <c r="C52" s="121"/>
      <c r="D52" s="121"/>
      <c r="E52" s="121"/>
      <c r="F52" s="121"/>
    </row>
  </sheetData>
  <mergeCells count="17">
    <mergeCell ref="A2:F2"/>
    <mergeCell ref="A1:F1"/>
    <mergeCell ref="A4:A10"/>
    <mergeCell ref="B4:B10"/>
    <mergeCell ref="D4:D10"/>
    <mergeCell ref="C4:C10"/>
    <mergeCell ref="E4:E10"/>
    <mergeCell ref="F4:F10"/>
    <mergeCell ref="E37:F37"/>
    <mergeCell ref="B38:C38"/>
    <mergeCell ref="D38:E38"/>
    <mergeCell ref="E29:F29"/>
    <mergeCell ref="B30:C30"/>
    <mergeCell ref="D30:E30"/>
    <mergeCell ref="E33:F33"/>
    <mergeCell ref="B34:C34"/>
    <mergeCell ref="D34:E34"/>
  </mergeCells>
  <conditionalFormatting sqref="F15:F17 E13:F13 E15 E29:F31">
    <cfRule type="cellIs" priority="2" operator="equal">
      <formula>0</formula>
    </cfRule>
  </conditionalFormatting>
  <conditionalFormatting sqref="E79:F79">
    <cfRule type="cellIs" priority="5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633</v>
      </c>
      <c r="B1" t="s">
        <v>634</v>
      </c>
    </row>
    <row r="2" spans="1:2">
      <c r="A2" t="s">
        <v>635</v>
      </c>
      <c r="B2" t="s">
        <v>636</v>
      </c>
    </row>
    <row r="3" spans="1:2">
      <c r="A3" t="s">
        <v>637</v>
      </c>
      <c r="B3" t="s">
        <v>7</v>
      </c>
    </row>
    <row r="4" spans="1:2">
      <c r="A4" t="s">
        <v>638</v>
      </c>
      <c r="B4" t="s">
        <v>639</v>
      </c>
    </row>
    <row r="5" spans="1:2">
      <c r="A5" t="s">
        <v>640</v>
      </c>
      <c r="B5" t="s">
        <v>641</v>
      </c>
    </row>
    <row r="6" spans="1:2">
      <c r="A6" t="s">
        <v>642</v>
      </c>
      <c r="B6" t="s">
        <v>634</v>
      </c>
    </row>
    <row r="7" spans="1:2">
      <c r="A7" t="s">
        <v>643</v>
      </c>
      <c r="B7" t="s">
        <v>0</v>
      </c>
    </row>
    <row r="8" spans="1:2">
      <c r="A8" t="s">
        <v>644</v>
      </c>
      <c r="B8" t="s">
        <v>0</v>
      </c>
    </row>
    <row r="9" spans="1:2">
      <c r="A9" t="s">
        <v>645</v>
      </c>
      <c r="B9" t="s">
        <v>646</v>
      </c>
    </row>
    <row r="10" spans="1:2">
      <c r="A10" t="s">
        <v>647</v>
      </c>
      <c r="B10" t="s">
        <v>17</v>
      </c>
    </row>
    <row r="11" spans="1:2">
      <c r="A11" t="s">
        <v>648</v>
      </c>
      <c r="B11" t="s">
        <v>641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rep:2.56.0.554</dc:description>
  <cp:lastModifiedBy>Татьяна Игнатьева</cp:lastModifiedBy>
  <cp:lastPrinted>2026-04-09T05:23:37Z</cp:lastPrinted>
  <dcterms:created xsi:type="dcterms:W3CDTF">2026-04-06T11:55:37Z</dcterms:created>
  <dcterms:modified xsi:type="dcterms:W3CDTF">2026-04-09T08:13:19Z</dcterms:modified>
</cp:coreProperties>
</file>