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новикова\Desktop\Постановления\"/>
    </mc:Choice>
  </mc:AlternateContent>
  <bookViews>
    <workbookView xWindow="149" yWindow="571" windowWidth="28460" windowHeight="11955" activeTab="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Доходы!$A$26</definedName>
    <definedName name="APPT" localSheetId="2">Источники!#REF!</definedName>
    <definedName name="APPT" localSheetId="1">Расходы!$A$21</definedName>
    <definedName name="FILE_NAME" localSheetId="0">Доходы!$H$5</definedName>
    <definedName name="FIO" localSheetId="0">Доходы!$D$26</definedName>
    <definedName name="FIO" localSheetId="1">Расходы!$D$21</definedName>
    <definedName name="FORM_CODE" localSheetId="0">Доходы!$H$7</definedName>
    <definedName name="LAST_CELL" localSheetId="0">Доходы!$F$144</definedName>
    <definedName name="LAST_CELL" localSheetId="2">Источники!#REF!</definedName>
    <definedName name="LAST_CELL" localSheetId="1">Расходы!$F$245</definedName>
    <definedName name="PARAMS" localSheetId="0">Доходы!$H$3</definedName>
    <definedName name="PERIOD" localSheetId="0">Доходы!$H$8</definedName>
    <definedName name="RANGE_NAMES" localSheetId="0">Доходы!$H$11</definedName>
    <definedName name="RBEGIN_1" localSheetId="0">Доходы!$A$21</definedName>
    <definedName name="RBEGIN_1" localSheetId="2">Источники!$A$12</definedName>
    <definedName name="RBEGIN_1" localSheetId="1">Расходы!$A$13</definedName>
    <definedName name="REG_DATE" localSheetId="0">Доходы!$H$6</definedName>
    <definedName name="REND_1" localSheetId="0">Доходы!$A$144</definedName>
    <definedName name="REND_1" localSheetId="2">Источники!$A$23</definedName>
    <definedName name="REND_1" localSheetId="1">Расходы!$A$246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Доходы!$A$25:$D$27</definedName>
    <definedName name="SIGN" localSheetId="2">Источники!#REF!</definedName>
    <definedName name="SIGN" localSheetId="1">Расходы!$A$20:$D$22</definedName>
    <definedName name="SRC_CODE" localSheetId="0">Доходы!$H$10</definedName>
    <definedName name="SRC_KIND" localSheetId="0">Доходы!$H$9</definedName>
    <definedName name="_xlnm.Print_Titles" localSheetId="0">Доходы!$13:$20</definedName>
    <definedName name="_xlnm.Print_Titles" localSheetId="1">Расходы!$4:$12</definedName>
  </definedNames>
  <calcPr calcId="162913"/>
</workbook>
</file>

<file path=xl/calcChain.xml><?xml version="1.0" encoding="utf-8"?>
<calcChain xmlns="http://schemas.openxmlformats.org/spreadsheetml/2006/main">
  <c r="D246" i="2" l="1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1" i="1"/>
</calcChain>
</file>

<file path=xl/sharedStrings.xml><?xml version="1.0" encoding="utf-8"?>
<sst xmlns="http://schemas.openxmlformats.org/spreadsheetml/2006/main" count="1321" uniqueCount="662">
  <si>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</si>
  <si>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</si>
  <si>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</si>
  <si>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</si>
  <si>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</si>
  <si>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</si>
  <si>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01.04.2026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</si>
  <si>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</si>
  <si>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</si>
  <si>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</si>
  <si>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</si>
  <si>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</si>
  <si>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</si>
  <si>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Комитет финансов муниципального образования Киришский муниципальный район Ленинградской области</t>
  </si>
  <si>
    <t>Единица измерения: руб.</t>
  </si>
  <si>
    <t>70652661</t>
  </si>
  <si>
    <t>000</t>
  </si>
  <si>
    <t>41624101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</si>
  <si>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</si>
  <si>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</si>
  <si>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</si>
  <si>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</si>
  <si>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</si>
  <si>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</si>
  <si>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</si>
  <si>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</si>
  <si>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</si>
  <si>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</si>
  <si>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</si>
  <si>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</si>
  <si>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</si>
  <si>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</si>
  <si>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</si>
  <si>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</si>
  <si>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</si>
  <si>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</si>
  <si>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</si>
  <si>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</si>
  <si>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182 10102010010000110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</si>
  <si>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</si>
  <si>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</si>
  <si>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</si>
  <si>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</si>
  <si>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</si>
  <si>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</si>
  <si>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</si>
  <si>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</si>
  <si>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</si>
  <si>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182 10102021010000110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</si>
  <si>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 (сумма платежа (перерасчеты, недоимка и задолженность по соответствующему платежу, в том числе по отмененному)</t>
  </si>
  <si>
    <t>182 10102021011000110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</si>
  <si>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</si>
  <si>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>182 10102022010000110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</si>
  <si>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 (сумма платежа (перерасчеты, недоимка и задолженность по соответствующему платежу, в том числе по отмененному)</t>
  </si>
  <si>
    <t>182 10102022011000110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</si>
  <si>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</si>
  <si>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</si>
  <si>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</si>
  <si>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</si>
  <si>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</si>
  <si>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</si>
  <si>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</si>
  <si>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</si>
  <si>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</si>
  <si>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</si>
  <si>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</si>
  <si>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</si>
  <si>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</si>
  <si>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</si>
  <si>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</si>
  <si>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182 10102140010000110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</si>
  <si>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</si>
  <si>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</si>
  <si>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</si>
  <si>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182 10102150010000110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</si>
  <si>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</si>
  <si>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182 10102150011000110</t>
  </si>
  <si>
    <t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</si>
  <si>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182 10102160010000110</t>
  </si>
  <si>
    <t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</si>
  <si>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182 10102160011000110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</si>
  <si>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</t>
  </si>
  <si>
    <t>182 10102210010000110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</si>
  <si>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</si>
  <si>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182 10102210011000110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</si>
  <si>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</si>
  <si>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</si>
  <si>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</si>
  <si>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</si>
  <si>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</si>
  <si>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</si>
  <si>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</si>
  <si>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</si>
  <si>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</si>
  <si>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</si>
  <si>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</si>
  <si>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</si>
  <si>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</si>
  <si>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</si>
  <si>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</si>
  <si>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</si>
  <si>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</si>
  <si>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</si>
  <si>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</si>
  <si>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</si>
  <si>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</si>
  <si>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182 10601030131000110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</si>
  <si>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</si>
  <si>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</si>
  <si>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</si>
  <si>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</si>
  <si>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городских поселений</t>
  </si>
  <si>
    <t>182 10606033130000110</t>
  </si>
  <si>
    <t>Земельный налог с организаций,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</si>
  <si>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182 10606033131000110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</si>
  <si>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</si>
  <si>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</si>
  <si>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городских поселений</t>
  </si>
  <si>
    <t>182 10606043130000110</t>
  </si>
  <si>
    <t>Земельный налог с физических лиц,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</si>
  <si>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182 10606043131000110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</si>
  <si>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</si>
  <si>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</si>
  <si>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</si>
  <si>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951 11101000000000120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</si>
  <si>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поселениям</t>
  </si>
  <si>
    <t>951 11101050130000120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</si>
  <si>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</si>
  <si>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</si>
  <si>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</si>
  <si>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951 11105010000000120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</si>
  <si>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</si>
  <si>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951 11105013130000120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</si>
  <si>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</si>
  <si>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</si>
  <si>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</si>
  <si>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951 11105025130000120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</si>
  <si>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</si>
  <si>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951 11105070000000120</t>
  </si>
  <si>
    <t>Доходы от сдачи в аренду имущества, составляющего казну городских поселений (за исключением земельных участков)</t>
  </si>
  <si>
    <t>951 11105075130000120</t>
  </si>
  <si>
    <t>Доходы от сдачи в аренду имущества, составляющего казну городских поселений (за исключением земельных участков) (арендная плата за прочее имущество, за исключением арендной платы за жилые и нежилые помещения)</t>
  </si>
  <si>
    <t>951 11105075130002120</t>
  </si>
  <si>
    <t>Доходы от сдачи в аренду имущества, составляющего казну городских поселений (за исключением земельных участков) (арендная плата за нежилые помещения)</t>
  </si>
  <si>
    <t>951 11105075130003120</t>
  </si>
  <si>
    <t>Платежи от государственных и муниципальных унитарных предприятий</t>
  </si>
  <si>
    <t>951 11107000000000120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</si>
  <si>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</si>
  <si>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951 11107010000000120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</si>
  <si>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поселениями</t>
  </si>
  <si>
    <t>951 11107015130000120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</si>
  <si>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</si>
  <si>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</si>
  <si>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</si>
  <si>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</si>
  <si>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</si>
  <si>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951 11109045130000120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</si>
  <si>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</si>
  <si>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951 11109080000000120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</si>
  <si>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поселений, и на землях или земельных участках, государственная собственность на которые не разграничена</t>
  </si>
  <si>
    <t>951 11109080130000120</t>
  </si>
  <si>
    <t>ДОХОДЫ ОТ ОКАЗАНИЯ ПЛАТНЫХ УСЛУГ И КОМПЕНСАЦИИ ЗАТРАТ ГОСУДАРСТВА</t>
  </si>
  <si>
    <t>951 11300000000000000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</si>
  <si>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</si>
  <si>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</si>
  <si>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</si>
  <si>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</si>
  <si>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городских поселений</t>
  </si>
  <si>
    <t>951 11301995130000130</t>
  </si>
  <si>
    <t>Прочие доходы от оказания платных услуг (работ) получателями средств бюджетов городских поселений (МКУ "Управление проектно-строительных работ")</t>
  </si>
  <si>
    <t>951 11301995130004130</t>
  </si>
  <si>
    <t>951 11301995130005130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</si>
  <si>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</si>
  <si>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</si>
  <si>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</si>
  <si>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</si>
  <si>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городских поселений</t>
  </si>
  <si>
    <t>951 11302995130000130</t>
  </si>
  <si>
    <t>ДОХОДЫ ОТ ПРОДАЖИ МАТЕРИАЛЬНЫХ И НЕМАТЕРИАЛЬНЫХ АКТИВОВ</t>
  </si>
  <si>
    <t>951 11400000000000000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</si>
  <si>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</si>
  <si>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951 11402000000000000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</si>
  <si>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</si>
  <si>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951 11402050130000410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</si>
  <si>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</si>
  <si>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951 11402053130000410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</si>
  <si>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 (продажа прочего имущества, за исключением продажи нежилых помещений)</t>
  </si>
  <si>
    <t>951 11402053130001410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</si>
  <si>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 (продажа нежилых помещений)</t>
  </si>
  <si>
    <t>951 11402053130002410</t>
  </si>
  <si>
    <t>Доходы от продажи земельных участков, находящихся в государственной и муниципальной собственности</t>
  </si>
  <si>
    <t>951 11406000000000430</t>
  </si>
  <si>
    <t>Доходы от продажи земельных участков, государственная собственность на которые не разграничена</t>
  </si>
  <si>
    <t>951 11406010000000430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</si>
  <si>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</si>
  <si>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951 11406013130000430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</si>
  <si>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</si>
  <si>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951 11406300000000430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</si>
  <si>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</si>
  <si>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951 11406310000000430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</si>
  <si>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</si>
  <si>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>951 11406313130000430</t>
  </si>
  <si>
    <t>ШТРАФЫ, САНКЦИИ, ВОЗМЕЩЕНИЕ УЩЕРБА</t>
  </si>
  <si>
    <t>951 11600000000000000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</si>
  <si>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</si>
  <si>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951 11607000000000140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</si>
  <si>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</si>
  <si>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951 11607010000000140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</si>
  <si>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поселения</t>
  </si>
  <si>
    <t>951 11607010130000140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</si>
  <si>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</si>
  <si>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951 11607090000000140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</si>
  <si>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городского поселения</t>
  </si>
  <si>
    <t>951 11607090130000140</t>
  </si>
  <si>
    <t>Платежи в целях возмещения причиненного ущерба (убытков)</t>
  </si>
  <si>
    <t>951 11610000000000140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</si>
  <si>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</si>
  <si>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951 11610030130000140</t>
  </si>
  <si>
    <t>Прочее возмещение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</si>
  <si>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951 11610032130000140</t>
  </si>
  <si>
    <t>Платежи, уплачиваемые в целях возмещения вреда</t>
  </si>
  <si>
    <t>951 11611000010000140</t>
  </si>
  <si>
    <t>Платежи, уплачиваемые в целях возмещения вреда, причиняемого автомобильным дорогам</t>
  </si>
  <si>
    <t>951 11611060010000140</t>
  </si>
  <si>
    <t>Платежи, уплачиваемые в целях возмещения вреда, причиняемого автомобильным дорогам местного значения тяжеловесными транспортными средствами</t>
  </si>
  <si>
    <t>951 11611064010000140</t>
  </si>
  <si>
    <t>ПРОЧИЕ НЕНАЛОГОВЫЕ ДОХОДЫ</t>
  </si>
  <si>
    <t>951 11700000000000000</t>
  </si>
  <si>
    <t>Невыясненные поступления</t>
  </si>
  <si>
    <t>951 11701000000000180</t>
  </si>
  <si>
    <t>Невыясненные поступления, зачисляемые в бюджеты городских поселений</t>
  </si>
  <si>
    <t>951 11701050130000180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</si>
  <si>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</si>
  <si>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</si>
  <si>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</si>
  <si>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</si>
  <si>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</si>
  <si>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</si>
  <si>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</si>
  <si>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</si>
  <si>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городских поселений на выравнивание бюджетной обеспеченности из бюджетов муниципальных районов</t>
  </si>
  <si>
    <t>951 20216001130000150</t>
  </si>
  <si>
    <t>Субсидии бюджетам бюджетной системы Российской Федерации (межбюджетные субсидии)</t>
  </si>
  <si>
    <t>951 20220000000000150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</si>
  <si>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</si>
  <si>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951 20220216000000150</t>
  </si>
  <si>
    <t>Субсидии бюджетам городских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</si>
  <si>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951 20220216130000150</t>
  </si>
  <si>
    <t>Субсидии бюджетам на реализацию программ формирования современной городской среды</t>
  </si>
  <si>
    <t>951 20225555000000150</t>
  </si>
  <si>
    <t>Субсидии бюджетам городских поселений на реализацию программ формирования современной городской среды</t>
  </si>
  <si>
    <t>951 20225555130000150</t>
  </si>
  <si>
    <t>Прочие субсидии</t>
  </si>
  <si>
    <t>951 20229999000000150</t>
  </si>
  <si>
    <t>Прочие субсидии бюджетам городских поселений</t>
  </si>
  <si>
    <t>951 20229999130000150</t>
  </si>
  <si>
    <t>Субвенции бюджетам бюджетной системы Российской Федерации</t>
  </si>
  <si>
    <t>951 20230000000000150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</si>
  <si>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</si>
  <si>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</si>
  <si>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городских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</si>
  <si>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951 20235118130000150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</si>
  <si>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</si>
  <si>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951 21800000000000000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</si>
  <si>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</si>
  <si>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951 21800000000000150</t>
  </si>
  <si>
    <t>Доходы бюджетов городских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</si>
  <si>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951 21800000130000150</t>
  </si>
  <si>
    <t>Доходы бюджетов городских поселений от возврата организациями остатков субсидий прошлых лет</t>
  </si>
  <si>
    <t>951 21805000130000150</t>
  </si>
  <si>
    <t>Доходы бюджетов городских поселений от возврата автономными учреждениями остатков субсидий прошлых лет</t>
  </si>
  <si>
    <t>951 21805020130000150</t>
  </si>
  <si>
    <t>Доходы бюджетов городских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</si>
  <si>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951 21860010130000150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</si>
  <si>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</si>
  <si>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</si>
  <si>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</si>
  <si>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</si>
  <si>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</si>
  <si>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</si>
  <si>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НЕ УКАЗАНО</t>
  </si>
  <si>
    <t xml:space="preserve">000 0000 0000000000 000 </t>
  </si>
  <si>
    <t>АДМИНИСТРАЦИЯ МУНИЦИПАЛЬНОГО ОБРАЗОВАНИЯ КИРИШСКИЙ МУНИЦИПАЛЬНЫЙ РАЙОН ЛЕНИНГРАДСКОЙ ОБЛАСТИ</t>
  </si>
  <si>
    <t xml:space="preserve">951 0000 0000000000 000 </t>
  </si>
  <si>
    <t>ОБЩЕГОСУДАРСТВЕННЫЕ ВОПРОСЫ</t>
  </si>
  <si>
    <t xml:space="preserve">951 0100 0000000000 000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</si>
  <si>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</si>
  <si>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</si>
  <si>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>Непрограммные расходы</t>
  </si>
  <si>
    <t xml:space="preserve">951 0106 2110100000 000 </t>
  </si>
  <si>
    <t>Иные межбюджетные трансферты</t>
  </si>
  <si>
    <t xml:space="preserve">951 0106 2110121001 540 </t>
  </si>
  <si>
    <t>Резервные фонды</t>
  </si>
  <si>
    <t xml:space="preserve">951 0111 0000000000 000 </t>
  </si>
  <si>
    <t xml:space="preserve">951 0111 2120100000 000 </t>
  </si>
  <si>
    <t>Резервные средства</t>
  </si>
  <si>
    <t xml:space="preserve">951 0111 2120121005 870 </t>
  </si>
  <si>
    <t xml:space="preserve">951 0111 2120121006 870 </t>
  </si>
  <si>
    <t>Другие общегосударственные вопросы</t>
  </si>
  <si>
    <t xml:space="preserve">951 0113 0000000000 000 </t>
  </si>
  <si>
    <t xml:space="preserve">951 0113 2120100000 000 </t>
  </si>
  <si>
    <t>Фонд оплаты труда учреждений</t>
  </si>
  <si>
    <t xml:space="preserve">951 0113 2120120002 111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</si>
  <si>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</si>
  <si>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951 0113 2120120002 119 </t>
  </si>
  <si>
    <t>Прочая закупка товаров, работ и услуг</t>
  </si>
  <si>
    <t xml:space="preserve">951 0113 2120120002 244 </t>
  </si>
  <si>
    <t xml:space="preserve">951 0113 2120121008 244 </t>
  </si>
  <si>
    <t>Закупка энергетических ресурсов</t>
  </si>
  <si>
    <t xml:space="preserve">951 0113 2120121008 247 </t>
  </si>
  <si>
    <t xml:space="preserve">951 0113 2120121009 244 </t>
  </si>
  <si>
    <t xml:space="preserve">951 0113 2120121010 244 </t>
  </si>
  <si>
    <t>Закупка товаров, работ, услуг в целях капитального ремонта государственного (муниципального) имущества</t>
  </si>
  <si>
    <t xml:space="preserve">951 0113 2120121011 243 </t>
  </si>
  <si>
    <t xml:space="preserve">951 0113 2120121011 244 </t>
  </si>
  <si>
    <t>Уплата прочих налогов, сборов</t>
  </si>
  <si>
    <t xml:space="preserve">951 0113 2120121011 852 </t>
  </si>
  <si>
    <t>Комплекс процессных мероприятий "Совершенствование социальной поддержки семьи и детей"</t>
  </si>
  <si>
    <t xml:space="preserve">951 0113 7240100000 000 </t>
  </si>
  <si>
    <t xml:space="preserve">951 0113 7240120202 244 </t>
  </si>
  <si>
    <t>Комплекс процессных мероприятий "Социальная поддержка граждан пожилого возраста и инвалидов"</t>
  </si>
  <si>
    <t xml:space="preserve">951 0113 7240200000 000 </t>
  </si>
  <si>
    <t xml:space="preserve">951 0113 7240220218 244 </t>
  </si>
  <si>
    <t>Комплекс процессных мероприятий "Содействие в обеспечении жильем граждан Киришского городского поселения"</t>
  </si>
  <si>
    <t xml:space="preserve">951 0113 7640100000 000 </t>
  </si>
  <si>
    <t xml:space="preserve">951 0113 7640120602 244 </t>
  </si>
  <si>
    <t>Комплекс процессных мероприятий "Содержание свободных помещений муниципального жилищного фонда"</t>
  </si>
  <si>
    <t xml:space="preserve">951 0113 7640300000 000 </t>
  </si>
  <si>
    <t xml:space="preserve">951 0113 7640320605 244 </t>
  </si>
  <si>
    <t xml:space="preserve">951 0113 7640320605 247 </t>
  </si>
  <si>
    <t>Комплекс процессных мероприятий "Гармонизация межнациональных и межконфессиональных отношений"</t>
  </si>
  <si>
    <t xml:space="preserve">951 0113 7740400000 000 </t>
  </si>
  <si>
    <t xml:space="preserve">951 0113 7740420706 244 </t>
  </si>
  <si>
    <t>Комплекс процессных мероприятий "Создание условий для эффективного выполнения органами местного самоуправления своих полномочий"</t>
  </si>
  <si>
    <t xml:space="preserve">951 0113 7740500000 000 </t>
  </si>
  <si>
    <t xml:space="preserve">951 0113 7740520707 244 </t>
  </si>
  <si>
    <t>Закупка товаров, работ, услуг в сфере информационно-коммуникационных технологий</t>
  </si>
  <si>
    <t xml:space="preserve">951 0113 7740520708 242 </t>
  </si>
  <si>
    <t xml:space="preserve">951 0113 7740520708 244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</si>
  <si>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</si>
  <si>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</si>
  <si>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</si>
  <si>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</si>
  <si>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951 0203 2120100000 000 </t>
  </si>
  <si>
    <t>Фонд оплаты труда государственных (муниципальных) органов</t>
  </si>
  <si>
    <t xml:space="preserve">951 0203 2120151180 121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</si>
  <si>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</si>
  <si>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951 0203 2120151180 129 </t>
  </si>
  <si>
    <t xml:space="preserve">951 0203 2120151180 242 </t>
  </si>
  <si>
    <t xml:space="preserve">951 0203 2120151180 244 </t>
  </si>
  <si>
    <t xml:space="preserve">951 0203 2120151180 247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</si>
  <si>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</si>
  <si>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</si>
  <si>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</si>
  <si>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</si>
  <si>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>Комплекс процессных мероприятий "Предупреждение чрезвычайных ситуаций, развитие гражданской обороны, защита населения и территорий от чрезвычайных ситуаций природного и техногенного характера, обеспечение пожарной безопасности и безопасности людей на водных объектах"</t>
  </si>
  <si>
    <t xml:space="preserve">951 0310 7340300000 000 </t>
  </si>
  <si>
    <t xml:space="preserve">951 0310 7340320310 540 </t>
  </si>
  <si>
    <t xml:space="preserve">951 0310 7340320312 540 </t>
  </si>
  <si>
    <t xml:space="preserve">951 0310 7340320313 540 </t>
  </si>
  <si>
    <t xml:space="preserve">951 0310 7340320314 540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</si>
  <si>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</si>
  <si>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</si>
  <si>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>Комплекс процессных мероприятий "Обеспечение правопорядка и профилактика правонарушений"</t>
  </si>
  <si>
    <t xml:space="preserve">951 0314 7340200000 000 </t>
  </si>
  <si>
    <t xml:space="preserve">951 0314 7340220310 540 </t>
  </si>
  <si>
    <t>НАЦИОНАЛЬНАЯ ЭКОНОМИКА</t>
  </si>
  <si>
    <t xml:space="preserve">951 0400 0000000000 000 </t>
  </si>
  <si>
    <t>Транспорт</t>
  </si>
  <si>
    <t xml:space="preserve">951 0408 0000000000 000 </t>
  </si>
  <si>
    <t>Комплекс процессных мероприятий "Социально-экономическое развитие территории"</t>
  </si>
  <si>
    <t xml:space="preserve">951 0408 7140200000 000 </t>
  </si>
  <si>
    <t xml:space="preserve">951 0408 7140220104 244 </t>
  </si>
  <si>
    <t>Дорожное хозяйство (дорожные фонды)</t>
  </si>
  <si>
    <t xml:space="preserve">951 0409 0000000000 000 </t>
  </si>
  <si>
    <t>Комплекс процессных мероприятий "Повышение безопасности дорожного движения"</t>
  </si>
  <si>
    <t xml:space="preserve">951 0409 7340100000 000 </t>
  </si>
  <si>
    <t xml:space="preserve">951 0409 734019Д002 244 </t>
  </si>
  <si>
    <t xml:space="preserve">951 0409 734019Д003 244 </t>
  </si>
  <si>
    <t>Отраслевой проект "Развитие и приведение в нормативное состояние автомобильных дорог общего пользования"</t>
  </si>
  <si>
    <t xml:space="preserve">951 0409 7430100000 000 </t>
  </si>
  <si>
    <t xml:space="preserve">951 0409 743019Д001 244 </t>
  </si>
  <si>
    <t xml:space="preserve">951 0409 74301SД170 244 </t>
  </si>
  <si>
    <t>Комплекс процессных мероприятий "Создание условий для осуществления дорожной деятельности "</t>
  </si>
  <si>
    <t xml:space="preserve">951 0409 7440100000 000 </t>
  </si>
  <si>
    <t xml:space="preserve">951 0409 744019Д007 111 </t>
  </si>
  <si>
    <t xml:space="preserve">951 0409 744019Д007 119 </t>
  </si>
  <si>
    <t xml:space="preserve">951 0409 744019Д007 242 </t>
  </si>
  <si>
    <t xml:space="preserve">951 0409 744019Д007 244 </t>
  </si>
  <si>
    <t xml:space="preserve">951 0409 744019Д007 247 </t>
  </si>
  <si>
    <t>Исполнение судебных актов Российской Федерации и мировых соглашений по возмещению причиненного вреда</t>
  </si>
  <si>
    <t xml:space="preserve">951 0409 744019Д007 831 </t>
  </si>
  <si>
    <t xml:space="preserve">951 0409 744019Д007 852 </t>
  </si>
  <si>
    <t xml:space="preserve">951 0409 744019Д600 111 </t>
  </si>
  <si>
    <t>Иные выплаты персоналу учреждений, за исключением фонда оплаты труда</t>
  </si>
  <si>
    <t xml:space="preserve">951 0409 744019Д600 112 </t>
  </si>
  <si>
    <t xml:space="preserve">951 0409 744019Д600 119 </t>
  </si>
  <si>
    <t xml:space="preserve">951 0409 744019Д600 242 </t>
  </si>
  <si>
    <t xml:space="preserve">951 0409 744019Д600 244 </t>
  </si>
  <si>
    <t xml:space="preserve">951 0409 744019Д600 247 </t>
  </si>
  <si>
    <t xml:space="preserve">951 0409 744019Д600 831 </t>
  </si>
  <si>
    <t xml:space="preserve">951 0409 744019Д600 852 </t>
  </si>
  <si>
    <t>Уплата иных платежей</t>
  </si>
  <si>
    <t xml:space="preserve">951 0409 744019Д600 853 </t>
  </si>
  <si>
    <t>Комплекс процессных мероприятий «Энергосбережение и повышение энергетической эффективности»</t>
  </si>
  <si>
    <t xml:space="preserve">951 0409 7540100000 000 </t>
  </si>
  <si>
    <t xml:space="preserve">951 0409 754019Д008 247 </t>
  </si>
  <si>
    <t>Комплекс процессных мероприятий «Содержание и благоустройство городских территорий»</t>
  </si>
  <si>
    <t xml:space="preserve">951 0409 8140100000 000 </t>
  </si>
  <si>
    <t xml:space="preserve">951 0409 814019Д200 244 </t>
  </si>
  <si>
    <t>Другие вопросы в области национальной экономики</t>
  </si>
  <si>
    <t xml:space="preserve">951 0412 0000000000 000 </t>
  </si>
  <si>
    <t xml:space="preserve">951 0412 2120100000 000 </t>
  </si>
  <si>
    <t xml:space="preserve">951 0412 2120121010 244 </t>
  </si>
  <si>
    <t>Комплекс процессных мероприятий "Развитие малого, среднего предпринимательства и потребительского рынка"</t>
  </si>
  <si>
    <t xml:space="preserve">951 0412 7140100000 000 </t>
  </si>
  <si>
    <t>Субсидии на возмещение недополученных доходов и (или) возмещение фактически понесенных затрат</t>
  </si>
  <si>
    <t xml:space="preserve">951 0412 7140120101 631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</si>
  <si>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</si>
  <si>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951 0412 7140120102 811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</si>
  <si>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</si>
  <si>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</si>
  <si>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</si>
  <si>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</si>
  <si>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>Комплекс процессных мероприятий "Капитальный ремонт многоквартирных домов"</t>
  </si>
  <si>
    <t xml:space="preserve">951 0501 7640200000 000 </t>
  </si>
  <si>
    <t xml:space="preserve">951 0501 7640220603 244 </t>
  </si>
  <si>
    <t>Коммунальное хозяйство</t>
  </si>
  <si>
    <t xml:space="preserve">951 0502 0000000000 000 </t>
  </si>
  <si>
    <t xml:space="preserve">951 0502 7140200000 000 </t>
  </si>
  <si>
    <t xml:space="preserve">951 0502 7140220103 811 </t>
  </si>
  <si>
    <t xml:space="preserve">951 0502 7540100000 000 </t>
  </si>
  <si>
    <t xml:space="preserve">951 0502 75401Т0001 244 </t>
  </si>
  <si>
    <t xml:space="preserve">951 0502 75401Т0002 244 </t>
  </si>
  <si>
    <t>Инвестиционный проект "Реконструкция объектов теплоснабжения"</t>
  </si>
  <si>
    <t xml:space="preserve">951 0502 7550100000 000 </t>
  </si>
  <si>
    <t>Субсидии юридическим лицам на осуществление капитальных вложений в объекты недвижимого имущества</t>
  </si>
  <si>
    <t xml:space="preserve">951 0502 75501Т0002 815 </t>
  </si>
  <si>
    <t>Благоустройство</t>
  </si>
  <si>
    <t xml:space="preserve">951 0503 0000000000 000 </t>
  </si>
  <si>
    <t xml:space="preserve">951 0503 7540100000 000 </t>
  </si>
  <si>
    <t xml:space="preserve">951 0503 7540120002 111 </t>
  </si>
  <si>
    <t xml:space="preserve">951 0503 7540120002 112 </t>
  </si>
  <si>
    <t xml:space="preserve">951 0503 7540120002 119 </t>
  </si>
  <si>
    <t xml:space="preserve">951 0503 7540120002 242 </t>
  </si>
  <si>
    <t xml:space="preserve">951 0503 7540120002 244 </t>
  </si>
  <si>
    <t xml:space="preserve">951 0503 7540120002 247 </t>
  </si>
  <si>
    <t>Уплата налога на имущество организаций и земельного налога</t>
  </si>
  <si>
    <t xml:space="preserve">951 0503 7540120002 851 </t>
  </si>
  <si>
    <t xml:space="preserve">951 0503 7740500000 000 </t>
  </si>
  <si>
    <t xml:space="preserve">951 0503 77405S5130 244 </t>
  </si>
  <si>
    <t>Региональный проект "Формирование комфортной городской среды"</t>
  </si>
  <si>
    <t xml:space="preserve">951 0503 812И400000 000 </t>
  </si>
  <si>
    <t xml:space="preserve">951 0503 812И455550 244 </t>
  </si>
  <si>
    <t>Отраслевой проект "Благоустройство общественных, дворовых пространств и цифровизация городского хозяйства"</t>
  </si>
  <si>
    <t xml:space="preserve">951 0503 8130100000 000 </t>
  </si>
  <si>
    <t xml:space="preserve">951 0503 8130120006 244 </t>
  </si>
  <si>
    <t xml:space="preserve">951 0503 81301S4750 244 </t>
  </si>
  <si>
    <t xml:space="preserve">951 0503 8140100000 000 </t>
  </si>
  <si>
    <t xml:space="preserve">951 0503 8140120002 111 </t>
  </si>
  <si>
    <t xml:space="preserve">951 0503 8140120002 112 </t>
  </si>
  <si>
    <t xml:space="preserve">951 0503 8140120002 119 </t>
  </si>
  <si>
    <t xml:space="preserve">951 0503 8140120002 242 </t>
  </si>
  <si>
    <t xml:space="preserve">951 0503 8140120002 244 </t>
  </si>
  <si>
    <t xml:space="preserve">951 0503 8140120002 247 </t>
  </si>
  <si>
    <t xml:space="preserve">951 0503 8140120002 852 </t>
  </si>
  <si>
    <t xml:space="preserve">951 0503 8140120002 853 </t>
  </si>
  <si>
    <t xml:space="preserve">951 0503 8140120008 244 </t>
  </si>
  <si>
    <t xml:space="preserve">951 0503 8140120009 242 </t>
  </si>
  <si>
    <t xml:space="preserve">951 0503 8140120009 244 </t>
  </si>
  <si>
    <t xml:space="preserve">951 0503 8140120010 244 </t>
  </si>
  <si>
    <t xml:space="preserve">951 0503 8140120013 244 </t>
  </si>
  <si>
    <t xml:space="preserve">951 0503 8140120014 244 </t>
  </si>
  <si>
    <t>Комплекс процессных мероприятий "Организация ритуальных услуг и содержание мест захоронений Киришского городского поселения"</t>
  </si>
  <si>
    <t xml:space="preserve">951 0503 8140200000 000 </t>
  </si>
  <si>
    <t xml:space="preserve">951 0503 8140220022 540 </t>
  </si>
  <si>
    <t>Другие вопросы в области жилищно-коммунального хозяйства</t>
  </si>
  <si>
    <t xml:space="preserve">951 0505 0000000000 000 </t>
  </si>
  <si>
    <t xml:space="preserve">951 0505 8140200000 000 </t>
  </si>
  <si>
    <t xml:space="preserve">951 0505 8140220022 540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</si>
  <si>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</si>
  <si>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</si>
  <si>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</si>
  <si>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</si>
  <si>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951 0705 8140100000 000 </t>
  </si>
  <si>
    <t xml:space="preserve">951 0705 8140120002 244 </t>
  </si>
  <si>
    <t>Молодежная политика</t>
  </si>
  <si>
    <t xml:space="preserve">951 0707 0000000000 000 </t>
  </si>
  <si>
    <t>Комплекс процессных мероприятий "Создание условий и возможностей для успешной социализации и самореализации молодежи"</t>
  </si>
  <si>
    <t xml:space="preserve">951 0707 7740100000 000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</si>
  <si>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</si>
  <si>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951 0707 7740120002 621 </t>
  </si>
  <si>
    <t>Субсидии автономным учреждениям на иные цели</t>
  </si>
  <si>
    <t xml:space="preserve">951 0707 7740120003 622 </t>
  </si>
  <si>
    <t xml:space="preserve">951 0707 7740120702 244 </t>
  </si>
  <si>
    <t xml:space="preserve">951 0707 77401S4840 622 </t>
  </si>
  <si>
    <t>Комплекс процессных мероприятий "Профилактика асоциального поведения и содействие занятости молодежи"</t>
  </si>
  <si>
    <t xml:space="preserve">951 0707 7740200000 000 </t>
  </si>
  <si>
    <t xml:space="preserve">951 0707 7740220703 621 </t>
  </si>
  <si>
    <t xml:space="preserve">951 0707 7740220704 111 </t>
  </si>
  <si>
    <t xml:space="preserve">951 0707 7740220704 119 </t>
  </si>
  <si>
    <t xml:space="preserve">951 0707 7740220704 244 </t>
  </si>
  <si>
    <t xml:space="preserve">951 0707 7740220704 622 </t>
  </si>
  <si>
    <t xml:space="preserve">951 0707 77402S4330 622 </t>
  </si>
  <si>
    <t xml:space="preserve">951 0707 7740400000 000 </t>
  </si>
  <si>
    <t xml:space="preserve">951 0707 7740420706 621 </t>
  </si>
  <si>
    <t>Комплекс процессных мероприятий "Патриотическое воспитание молодежи"</t>
  </si>
  <si>
    <t xml:space="preserve">951 0707 7740600000 000 </t>
  </si>
  <si>
    <t xml:space="preserve">951 0707 7740620701 621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</si>
  <si>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</si>
  <si>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</si>
  <si>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</si>
  <si>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</si>
  <si>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Комплекс процессных мероприятий "Мероприятия, направленные на создание условий для развития библиотечного дела и популяризации чтения"</t>
  </si>
  <si>
    <t xml:space="preserve">951 0801 7940100000 000 </t>
  </si>
  <si>
    <t xml:space="preserve">951 0801 7940120901 540 </t>
  </si>
  <si>
    <t>Комплекс процессных мероприятий "Мероприятия, направленные на создание условий для развития искусства и творчества"</t>
  </si>
  <si>
    <t xml:space="preserve">951 0801 7940200000 000 </t>
  </si>
  <si>
    <t xml:space="preserve">951 0801 7940220002 621 </t>
  </si>
  <si>
    <t xml:space="preserve">951 0801 7940220002 622 </t>
  </si>
  <si>
    <t xml:space="preserve">951 0801 7940220003 622 </t>
  </si>
  <si>
    <t xml:space="preserve">951 0801 7940220902 540 </t>
  </si>
  <si>
    <t xml:space="preserve">951 0801 7940220903 244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</si>
  <si>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</si>
  <si>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</si>
  <si>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</si>
  <si>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</si>
  <si>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951 1001 7240200000 000 </t>
  </si>
  <si>
    <t>Иные пенсии, социальные доплаты к пенсиям</t>
  </si>
  <si>
    <t xml:space="preserve">951 1001 7240220216 312 </t>
  </si>
  <si>
    <t>Социальное обеспечение населения</t>
  </si>
  <si>
    <t xml:space="preserve">951 1003 0000000000 000 </t>
  </si>
  <si>
    <t xml:space="preserve">951 1003 7240100000 000 </t>
  </si>
  <si>
    <t>Пособия, компенсации, меры социальной поддержки по публичным нормативным обязательствам</t>
  </si>
  <si>
    <t xml:space="preserve">951 1003 7240120201 313 </t>
  </si>
  <si>
    <t xml:space="preserve">951 1003 7240120204 313 </t>
  </si>
  <si>
    <t xml:space="preserve">951 1003 7240120205 313 </t>
  </si>
  <si>
    <t xml:space="preserve">951 1003 7240120206 313 </t>
  </si>
  <si>
    <t xml:space="preserve">951 1003 7240120207 313 </t>
  </si>
  <si>
    <t xml:space="preserve">951 1003 7240120208 313 </t>
  </si>
  <si>
    <t xml:space="preserve">951 1003 7240120209 313 </t>
  </si>
  <si>
    <t xml:space="preserve">951 1003 7240200000 000 </t>
  </si>
  <si>
    <t xml:space="preserve">951 1003 7240220210 313 </t>
  </si>
  <si>
    <t xml:space="preserve">951 1003 7240220211 313 </t>
  </si>
  <si>
    <t xml:space="preserve">951 1003 7240220212 313 </t>
  </si>
  <si>
    <t xml:space="preserve">951 1003 7240220213 313 </t>
  </si>
  <si>
    <t xml:space="preserve">951 1003 7240220214 313 </t>
  </si>
  <si>
    <t xml:space="preserve">951 1003 7240220215 313 </t>
  </si>
  <si>
    <t>Приобретение товаров, работ, услуг в пользу граждан в целях их социального обеспечения</t>
  </si>
  <si>
    <t xml:space="preserve">951 1003 7240220219 323 </t>
  </si>
  <si>
    <t>Другие вопросы в области социальной политики</t>
  </si>
  <si>
    <t xml:space="preserve">951 1006 0000000000 000 </t>
  </si>
  <si>
    <t>Комплекс процессных мероприятий "Поддержка социально ориентированных некоммерческих организаций"</t>
  </si>
  <si>
    <t xml:space="preserve">951 1006 7740300000 000 </t>
  </si>
  <si>
    <t>Субсидии (гранты в форме субсидий), не подлежащие казначейскому сопровождению</t>
  </si>
  <si>
    <t xml:space="preserve">951 1006 7740320709 633 </t>
  </si>
  <si>
    <t xml:space="preserve">951 1006 7740320710 633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</si>
  <si>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</si>
  <si>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</si>
  <si>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</si>
  <si>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</si>
  <si>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Отраслевой проект "Развитие объектов физической культуры и спорта"</t>
  </si>
  <si>
    <t xml:space="preserve">951 1101 7830100000 000 </t>
  </si>
  <si>
    <t xml:space="preserve">951 1101 7830120801 244 </t>
  </si>
  <si>
    <t>Бюджетные инвестиции в объекты капитального строительства государственной (муниципальной) собственности</t>
  </si>
  <si>
    <t xml:space="preserve">951 1101 7830120801 414 </t>
  </si>
  <si>
    <t>Комплекс процессных мероприятий "Мероприятия, направленные на создание условий для занятий физической культурой и спортом»</t>
  </si>
  <si>
    <t xml:space="preserve">951 1101 7840100000 000 </t>
  </si>
  <si>
    <t xml:space="preserve">951 1101 7840120002 244 </t>
  </si>
  <si>
    <t xml:space="preserve">951 1101 7840120002 621 </t>
  </si>
  <si>
    <t xml:space="preserve">951 1101 7840120002 622 </t>
  </si>
  <si>
    <t xml:space="preserve">951 1101 7840120003 622 </t>
  </si>
  <si>
    <t xml:space="preserve">951 1101 7840120802 244 </t>
  </si>
  <si>
    <t>Премии и гранты</t>
  </si>
  <si>
    <t xml:space="preserve">951 1101 7840120802 350 </t>
  </si>
  <si>
    <t xml:space="preserve">951 1101 78401S4840 622 </t>
  </si>
  <si>
    <t>Комплекс процессных мероприятий "Развитие адаптивной физической культуры и спорта"</t>
  </si>
  <si>
    <t xml:space="preserve">951 1101 7840200000 000 </t>
  </si>
  <si>
    <t xml:space="preserve">951 1101 7840220002 621 </t>
  </si>
  <si>
    <t>Совет депутатов муниципального образования Киришское городское поселение Киришского муниципального района</t>
  </si>
  <si>
    <t xml:space="preserve">958 0000 0000000000 000 </t>
  </si>
  <si>
    <t xml:space="preserve">958 0100 0000000000 000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</si>
  <si>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</si>
  <si>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958 0103 0000000000 000 </t>
  </si>
  <si>
    <t xml:space="preserve">958 0103 1110100000 000 </t>
  </si>
  <si>
    <t xml:space="preserve">958 0103 1110120001 121 </t>
  </si>
  <si>
    <t>Иные выплаты персоналу государственных (муниципальных) органов, за исключением фонда оплаты труда</t>
  </si>
  <si>
    <t xml:space="preserve">958 0103 1110120001 122 </t>
  </si>
  <si>
    <t xml:space="preserve">958 0103 1110120001 129 </t>
  </si>
  <si>
    <t xml:space="preserve">958 0103 1110120001 242 </t>
  </si>
  <si>
    <t xml:space="preserve">958 0103 1110120001 244 </t>
  </si>
  <si>
    <t xml:space="preserve">958 0113 0000000000 000 </t>
  </si>
  <si>
    <t xml:space="preserve">958 0113 2120100000 000 </t>
  </si>
  <si>
    <t xml:space="preserve">958 0113 2120121003 244 </t>
  </si>
  <si>
    <t xml:space="preserve">958 0113 2120121004 853 </t>
  </si>
  <si>
    <t>Иные выплаты населению</t>
  </si>
  <si>
    <t xml:space="preserve">958 0113 2120121011 360 </t>
  </si>
  <si>
    <t xml:space="preserve">958 0700 0000000000 000 </t>
  </si>
  <si>
    <t xml:space="preserve">958 0705 0000000000 000 </t>
  </si>
  <si>
    <t xml:space="preserve">958 0705 1110100000 000 </t>
  </si>
  <si>
    <t xml:space="preserve">958 0705 1110120001 244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</si>
  <si>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</si>
  <si>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</si>
  <si>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</si>
  <si>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</si>
  <si>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</si>
  <si>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</si>
  <si>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</si>
  <si>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</si>
  <si>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</si>
  <si>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</si>
  <si>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</si>
  <si>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</si>
  <si>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</si>
  <si>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</si>
  <si>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</si>
  <si>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</si>
  <si>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</si>
  <si>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</si>
  <si>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</si>
  <si>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</si>
  <si>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</si>
  <si>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городских поселений</t>
  </si>
  <si>
    <t>951 01050201130000510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</si>
  <si>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</si>
  <si>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</si>
  <si>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</si>
  <si>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городских поселений</t>
  </si>
  <si>
    <t>951 01050201130000610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</si>
  <si>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</si>
  <si>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</si>
  <si>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</si>
  <si>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</si>
  <si>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</si>
  <si>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</si>
  <si>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</si>
  <si>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</si>
  <si>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</si>
  <si>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</si>
  <si>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</si>
  <si>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</si>
  <si>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</si>
  <si>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d:\отчеты\117M01.txt</t>
  </si>
  <si>
    <t>Доходы/EXPORT_SRC_CODE</t>
  </si>
  <si>
    <t>Доходы/PERIOD</t>
  </si>
  <si>
    <t>Бюджет муниципального образования Киришское городское поселение Киришского муниципального района Ленинградской области</t>
  </si>
  <si>
    <r>
      <t>Периодичность</t>
    </r>
    <r>
      <rPr>
        <sz val="8"/>
        <rFont val="Arial Cyr"/>
        <charset val="204"/>
      </rPr>
      <t xml:space="preserve">: месячная, </t>
    </r>
    <r>
      <rPr>
        <u/>
        <sz val="8"/>
        <rFont val="Arial Cyr"/>
        <charset val="204"/>
      </rPr>
      <t>квартальная,</t>
    </r>
    <r>
      <rPr>
        <sz val="8"/>
        <rFont val="Arial Cyr"/>
        <charset val="204"/>
      </rPr>
      <t xml:space="preserve"> годовая</t>
    </r>
  </si>
  <si>
    <t>951</t>
  </si>
  <si>
    <t>Увеличение прочих остатков  средств бюджетов</t>
  </si>
  <si>
    <t>951 01050200000000510</t>
  </si>
  <si>
    <t xml:space="preserve">Увеличение прочих остатков денежных средств бюджетов  </t>
  </si>
  <si>
    <t>951 01050201000000510</t>
  </si>
  <si>
    <t>Уменьшение прочих остатков  средств бюджетов</t>
  </si>
  <si>
    <t>951 01050200000000610</t>
  </si>
  <si>
    <t xml:space="preserve">Уменьшение прочих остатков денежных средств бюджетов  </t>
  </si>
  <si>
    <t>951 01050201000000610</t>
  </si>
  <si>
    <t>Приложение</t>
  </si>
  <si>
    <t>к постановлению от 21.04.2026 № 693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</si>
  <si>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
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
не превышающей 650 тысяч рублей за налоговые периоды до 1 января 2025 года, а также в части суммы налога, 
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
в организации, полученных физическим лицом, 
не являющимся налоговым резидентом 
Российской Федерации, в виде дивидендов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</si>
  <si>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
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</si>
  <si>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Прочие доходы от оказания платных услуг (работ) получателями средств бюджетов городских поселений (МКУ "Горэлектросети")</t>
  </si>
  <si>
    <t>на 1 апреля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</si>
</sst>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124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name val="Arial Cyr"/>
    </font>
    <font>
      <sz val="10"/>
      <name val="Arial Cyr"/>
    </font>
    <font>
      <sz val="8"/>
      <name val="Arial Cyr"/>
      <charset val="204"/>
    </font>
    <font>
      <u/>
      <sz val="8"/>
      <name val="Arial Cyr"/>
      <charset val="204"/>
    </font>
    <font>
      <b/>
      <sz val="8"/>
      <name val="Arial Cyr"/>
    </font>
    <font>
      <b/>
      <sz val="8"/>
      <name val="Arial Cyr"/>
      <charset val="204"/>
    </font>
    <font>
      <b/>
      <sz val="8"/>
      <color indexed="8"/>
      <name val="Arial Cyr"/>
      <charset val="204"/>
    </font>
    <font>
      <sz val="10"/>
      <name val="Arial"/>
      <family val="2"/>
      <charset val="204"/>
    </font>
    <font>
      <sz val="9"/>
      <name val="Arial Cyr"/>
      <charset val="204"/>
    </font>
    <font>
      <sz val="9"/>
      <name val="Arial Cyr"/>
      <family val="2"/>
      <charset val="204"/>
    </font>
    <font>
      <sz val="8"/>
      <name val="Arial"/>
      <family val="2"/>
      <charset val="204"/>
    </font>
    <font>
      <sz val="8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63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5" fillId="2" borderId="4" xfId="0" applyNumberFormat="1" applyFont="1" applyFill="1" applyBorder="1" applyAlignment="1">
      <alignment horizontal="center"/>
    </xf>
    <xf numFmtId="49" fontId="16" fillId="2" borderId="1" xfId="0" applyNumberFormat="1" applyFont="1" applyFill="1" applyBorder="1" applyAlignment="1"/>
    <xf numFmtId="49" fontId="17" fillId="2" borderId="5" xfId="0" applyNumberFormat="1" applyFont="1" applyFill="1" applyBorder="1" applyAlignment="1">
      <alignment horizontal="centerContinuous"/>
    </xf>
    <xf numFmtId="49" fontId="18" fillId="2" borderId="1" xfId="0" applyNumberFormat="1" applyFont="1" applyFill="1" applyBorder="1" applyAlignment="1">
      <alignment horizontal="left"/>
    </xf>
    <xf numFmtId="49" fontId="19" fillId="2" borderId="8" xfId="0" applyNumberFormat="1" applyFont="1" applyFill="1" applyBorder="1" applyAlignment="1">
      <alignment horizontal="centerContinuous"/>
    </xf>
    <xf numFmtId="0" fontId="21" fillId="2" borderId="1" xfId="0" applyNumberFormat="1" applyFont="1" applyFill="1" applyBorder="1" applyAlignment="1">
      <alignment horizontal="center"/>
    </xf>
    <xf numFmtId="0" fontId="22" fillId="2" borderId="1" xfId="0" applyNumberFormat="1" applyFont="1" applyFill="1" applyBorder="1" applyAlignment="1"/>
    <xf numFmtId="0" fontId="35" fillId="2" borderId="18" xfId="0" applyNumberFormat="1" applyFont="1" applyFill="1" applyBorder="1" applyAlignment="1">
      <alignment horizontal="center" vertical="center"/>
    </xf>
    <xf numFmtId="0" fontId="36" fillId="2" borderId="2" xfId="0" applyNumberFormat="1" applyFont="1" applyFill="1" applyBorder="1" applyAlignment="1">
      <alignment horizontal="center" vertical="center"/>
    </xf>
    <xf numFmtId="0" fontId="37" fillId="2" borderId="19" xfId="0" applyNumberFormat="1" applyFont="1" applyFill="1" applyBorder="1" applyAlignment="1">
      <alignment horizontal="center" vertical="center"/>
    </xf>
    <xf numFmtId="49" fontId="38" fillId="2" borderId="2" xfId="0" applyNumberFormat="1" applyFont="1" applyFill="1" applyBorder="1" applyAlignment="1">
      <alignment horizontal="center" vertical="center"/>
    </xf>
    <xf numFmtId="49" fontId="39" fillId="2" borderId="20" xfId="0" applyNumberFormat="1" applyFont="1" applyFill="1" applyBorder="1" applyAlignment="1">
      <alignment horizontal="center" vertical="center"/>
    </xf>
    <xf numFmtId="49" fontId="40" fillId="2" borderId="21" xfId="0" applyNumberFormat="1" applyFont="1" applyFill="1" applyBorder="1" applyAlignment="1">
      <alignment horizontal="center" vertical="center"/>
    </xf>
    <xf numFmtId="49" fontId="42" fillId="2" borderId="23" xfId="0" applyNumberFormat="1" applyFont="1" applyFill="1" applyBorder="1" applyAlignment="1">
      <alignment horizontal="center" wrapText="1"/>
    </xf>
    <xf numFmtId="49" fontId="43" fillId="2" borderId="24" xfId="0" applyNumberFormat="1" applyFont="1" applyFill="1" applyBorder="1" applyAlignment="1">
      <alignment horizontal="center"/>
    </xf>
    <xf numFmtId="4" fontId="44" fillId="2" borderId="25" xfId="0" applyNumberFormat="1" applyFont="1" applyFill="1" applyBorder="1" applyAlignment="1">
      <alignment horizontal="right"/>
    </xf>
    <xf numFmtId="4" fontId="45" fillId="2" borderId="26" xfId="0" applyNumberFormat="1" applyFont="1" applyFill="1" applyBorder="1" applyAlignment="1">
      <alignment horizontal="right"/>
    </xf>
    <xf numFmtId="49" fontId="47" fillId="2" borderId="28" xfId="0" applyNumberFormat="1" applyFont="1" applyFill="1" applyBorder="1" applyAlignment="1">
      <alignment horizontal="center" wrapText="1"/>
    </xf>
    <xf numFmtId="49" fontId="48" fillId="2" borderId="29" xfId="0" applyNumberFormat="1" applyFont="1" applyFill="1" applyBorder="1" applyAlignment="1">
      <alignment horizontal="center"/>
    </xf>
    <xf numFmtId="4" fontId="49" fillId="2" borderId="30" xfId="0" applyNumberFormat="1" applyFont="1" applyFill="1" applyBorder="1" applyAlignment="1">
      <alignment horizontal="right"/>
    </xf>
    <xf numFmtId="4" fontId="50" fillId="2" borderId="31" xfId="0" applyNumberFormat="1" applyFont="1" applyFill="1" applyBorder="1" applyAlignment="1">
      <alignment horizontal="right"/>
    </xf>
    <xf numFmtId="49" fontId="52" fillId="2" borderId="15" xfId="0" applyNumberFormat="1" applyFont="1" applyFill="1" applyBorder="1" applyAlignment="1">
      <alignment horizontal="center" wrapText="1"/>
    </xf>
    <xf numFmtId="49" fontId="53" fillId="2" borderId="33" xfId="0" applyNumberFormat="1" applyFont="1" applyFill="1" applyBorder="1" applyAlignment="1">
      <alignment horizontal="center"/>
    </xf>
    <xf numFmtId="4" fontId="54" fillId="2" borderId="16" xfId="0" applyNumberFormat="1" applyFont="1" applyFill="1" applyBorder="1" applyAlignment="1">
      <alignment horizontal="right"/>
    </xf>
    <xf numFmtId="4" fontId="55" fillId="2" borderId="17" xfId="0" applyNumberFormat="1" applyFont="1" applyFill="1" applyBorder="1" applyAlignment="1">
      <alignment horizontal="right"/>
    </xf>
    <xf numFmtId="0" fontId="57" fillId="2" borderId="35" xfId="0" applyNumberFormat="1" applyFont="1" applyFill="1" applyBorder="1" applyAlignment="1">
      <alignment horizontal="center"/>
    </xf>
    <xf numFmtId="49" fontId="58" fillId="2" borderId="35" xfId="0" applyNumberFormat="1" applyFont="1" applyFill="1" applyBorder="1" applyAlignment="1">
      <alignment horizontal="center" vertical="center"/>
    </xf>
    <xf numFmtId="0" fontId="59" fillId="2" borderId="1" xfId="0" applyNumberFormat="1" applyFont="1" applyFill="1" applyBorder="1" applyAlignment="1">
      <alignment horizontal="left"/>
    </xf>
    <xf numFmtId="0" fontId="60" fillId="2" borderId="1" xfId="0" applyNumberFormat="1" applyFont="1" applyFill="1" applyBorder="1" applyAlignment="1"/>
    <xf numFmtId="49" fontId="61" fillId="2" borderId="1" xfId="0" applyNumberFormat="1" applyFont="1" applyFill="1" applyBorder="1" applyAlignment="1"/>
    <xf numFmtId="0" fontId="68" fillId="2" borderId="37" xfId="0" applyNumberFormat="1" applyFont="1" applyFill="1" applyBorder="1" applyAlignment="1">
      <alignment vertical="center" wrapText="1"/>
    </xf>
    <xf numFmtId="49" fontId="69" fillId="2" borderId="37" xfId="0" applyNumberFormat="1" applyFont="1" applyFill="1" applyBorder="1" applyAlignment="1">
      <alignment horizontal="center" vertical="center" wrapText="1"/>
    </xf>
    <xf numFmtId="49" fontId="70" fillId="2" borderId="14" xfId="0" applyNumberFormat="1" applyFont="1" applyFill="1" applyBorder="1" applyAlignment="1">
      <alignment vertical="center"/>
    </xf>
    <xf numFmtId="0" fontId="72" fillId="2" borderId="33" xfId="0" applyNumberFormat="1" applyFont="1" applyFill="1" applyBorder="1" applyAlignment="1">
      <alignment vertical="center" wrapText="1"/>
    </xf>
    <xf numFmtId="49" fontId="73" fillId="2" borderId="33" xfId="0" applyNumberFormat="1" applyFont="1" applyFill="1" applyBorder="1" applyAlignment="1">
      <alignment horizontal="center" vertical="center" wrapText="1"/>
    </xf>
    <xf numFmtId="49" fontId="74" fillId="2" borderId="17" xfId="0" applyNumberFormat="1" applyFont="1" applyFill="1" applyBorder="1" applyAlignment="1">
      <alignment vertical="center"/>
    </xf>
    <xf numFmtId="49" fontId="75" fillId="2" borderId="19" xfId="0" applyNumberFormat="1" applyFont="1" applyFill="1" applyBorder="1" applyAlignment="1">
      <alignment horizontal="center" vertical="center"/>
    </xf>
    <xf numFmtId="49" fontId="76" fillId="2" borderId="32" xfId="0" applyNumberFormat="1" applyFont="1" applyFill="1" applyBorder="1" applyAlignment="1">
      <alignment horizontal="left" wrapText="1"/>
    </xf>
    <xf numFmtId="49" fontId="77" fillId="2" borderId="38" xfId="0" applyNumberFormat="1" applyFont="1" applyFill="1" applyBorder="1" applyAlignment="1">
      <alignment horizontal="center" wrapText="1"/>
    </xf>
    <xf numFmtId="49" fontId="78" fillId="2" borderId="33" xfId="0" applyNumberFormat="1" applyFont="1" applyFill="1" applyBorder="1" applyAlignment="1">
      <alignment horizontal="center"/>
    </xf>
    <xf numFmtId="4" fontId="79" fillId="2" borderId="16" xfId="0" applyNumberFormat="1" applyFont="1" applyFill="1" applyBorder="1" applyAlignment="1">
      <alignment horizontal="right"/>
    </xf>
    <xf numFmtId="4" fontId="80" fillId="2" borderId="33" xfId="0" applyNumberFormat="1" applyFont="1" applyFill="1" applyBorder="1" applyAlignment="1">
      <alignment horizontal="right"/>
    </xf>
    <xf numFmtId="4" fontId="81" fillId="2" borderId="17" xfId="0" applyNumberFormat="1" applyFont="1" applyFill="1" applyBorder="1" applyAlignment="1">
      <alignment horizontal="right"/>
    </xf>
    <xf numFmtId="0" fontId="82" fillId="2" borderId="27" xfId="0" applyNumberFormat="1" applyFont="1" applyFill="1" applyBorder="1" applyAlignment="1"/>
    <xf numFmtId="0" fontId="83" fillId="2" borderId="28" xfId="0" applyNumberFormat="1" applyFont="1" applyFill="1" applyBorder="1" applyAlignment="1"/>
    <xf numFmtId="0" fontId="84" fillId="2" borderId="29" xfId="0" applyNumberFormat="1" applyFont="1" applyFill="1" applyBorder="1" applyAlignment="1">
      <alignment horizontal="center"/>
    </xf>
    <xf numFmtId="0" fontId="85" fillId="2" borderId="30" xfId="0" applyNumberFormat="1" applyFont="1" applyFill="1" applyBorder="1" applyAlignment="1">
      <alignment horizontal="right"/>
    </xf>
    <xf numFmtId="0" fontId="86" fillId="2" borderId="30" xfId="0" applyNumberFormat="1" applyFont="1" applyFill="1" applyBorder="1" applyAlignment="1"/>
    <xf numFmtId="0" fontId="87" fillId="2" borderId="31" xfId="0" applyNumberFormat="1" applyFont="1" applyFill="1" applyBorder="1" applyAlignment="1"/>
    <xf numFmtId="49" fontId="88" fillId="2" borderId="22" xfId="0" applyNumberFormat="1" applyFont="1" applyFill="1" applyBorder="1" applyAlignment="1">
      <alignment horizontal="left" wrapText="1"/>
    </xf>
    <xf numFmtId="49" fontId="89" fillId="2" borderId="26" xfId="0" applyNumberFormat="1" applyFont="1" applyFill="1" applyBorder="1" applyAlignment="1">
      <alignment horizontal="center" wrapText="1"/>
    </xf>
    <xf numFmtId="49" fontId="90" fillId="2" borderId="24" xfId="0" applyNumberFormat="1" applyFont="1" applyFill="1" applyBorder="1" applyAlignment="1">
      <alignment horizontal="center"/>
    </xf>
    <xf numFmtId="4" fontId="91" fillId="2" borderId="25" xfId="0" applyNumberFormat="1" applyFont="1" applyFill="1" applyBorder="1" applyAlignment="1">
      <alignment horizontal="right"/>
    </xf>
    <xf numFmtId="4" fontId="92" fillId="2" borderId="24" xfId="0" applyNumberFormat="1" applyFont="1" applyFill="1" applyBorder="1" applyAlignment="1">
      <alignment horizontal="right"/>
    </xf>
    <xf numFmtId="4" fontId="93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4" fillId="2" borderId="7" xfId="0" applyNumberFormat="1" applyFont="1" applyFill="1" applyBorder="1" applyAlignment="1"/>
    <xf numFmtId="0" fontId="95" fillId="2" borderId="40" xfId="0" applyNumberFormat="1" applyFont="1" applyFill="1" applyBorder="1" applyAlignment="1"/>
    <xf numFmtId="0" fontId="96" fillId="2" borderId="40" xfId="0" applyNumberFormat="1" applyFont="1" applyFill="1" applyBorder="1" applyAlignment="1">
      <alignment horizontal="center"/>
    </xf>
    <xf numFmtId="0" fontId="97" fillId="2" borderId="40" xfId="0" applyNumberFormat="1" applyFont="1" applyFill="1" applyBorder="1" applyAlignment="1">
      <alignment horizontal="right"/>
    </xf>
    <xf numFmtId="49" fontId="98" fillId="2" borderId="39" xfId="0" applyNumberFormat="1" applyFont="1" applyFill="1" applyBorder="1" applyAlignment="1">
      <alignment horizontal="left" wrapText="1"/>
    </xf>
    <xf numFmtId="49" fontId="99" fillId="2" borderId="41" xfId="0" applyNumberFormat="1" applyFont="1" applyFill="1" applyBorder="1" applyAlignment="1">
      <alignment horizontal="center" wrapText="1"/>
    </xf>
    <xf numFmtId="49" fontId="100" fillId="2" borderId="42" xfId="0" applyNumberFormat="1" applyFont="1" applyFill="1" applyBorder="1" applyAlignment="1">
      <alignment horizontal="center"/>
    </xf>
    <xf numFmtId="4" fontId="101" fillId="2" borderId="43" xfId="0" applyNumberFormat="1" applyFont="1" applyFill="1" applyBorder="1" applyAlignment="1">
      <alignment horizontal="right"/>
    </xf>
    <xf numFmtId="4" fontId="102" fillId="2" borderId="44" xfId="0" applyNumberFormat="1" applyFont="1" applyFill="1" applyBorder="1" applyAlignment="1">
      <alignment horizontal="right"/>
    </xf>
    <xf numFmtId="49" fontId="104" fillId="2" borderId="1" xfId="0" applyNumberFormat="1" applyFont="1" applyFill="1" applyBorder="1" applyAlignment="1">
      <alignment horizontal="center"/>
    </xf>
    <xf numFmtId="0" fontId="105" fillId="2" borderId="1" xfId="0" applyNumberFormat="1" applyFont="1" applyFill="1" applyBorder="1" applyAlignment="1"/>
    <xf numFmtId="4" fontId="107" fillId="2" borderId="25" xfId="0" applyNumberFormat="1" applyFont="1" applyFill="1" applyBorder="1" applyAlignment="1">
      <alignment horizontal="right"/>
    </xf>
    <xf numFmtId="4" fontId="108" fillId="2" borderId="39" xfId="0" applyNumberFormat="1" applyFont="1" applyFill="1" applyBorder="1" applyAlignment="1">
      <alignment horizontal="right"/>
    </xf>
    <xf numFmtId="49" fontId="109" fillId="2" borderId="30" xfId="0" applyNumberFormat="1" applyFont="1" applyFill="1" applyBorder="1" applyAlignment="1">
      <alignment horizontal="center"/>
    </xf>
    <xf numFmtId="49" fontId="110" fillId="2" borderId="31" xfId="0" applyNumberFormat="1" applyFont="1" applyFill="1" applyBorder="1" applyAlignment="1">
      <alignment horizontal="center"/>
    </xf>
    <xf numFmtId="4" fontId="111" fillId="2" borderId="39" xfId="0" applyNumberFormat="1" applyFont="1" applyFill="1" applyBorder="1" applyAlignment="1">
      <alignment horizontal="right"/>
    </xf>
    <xf numFmtId="49" fontId="2" fillId="2" borderId="5" xfId="0" applyNumberFormat="1" applyFont="1" applyFill="1" applyBorder="1" applyAlignment="1">
      <alignment horizontal="center"/>
    </xf>
    <xf numFmtId="49" fontId="116" fillId="0" borderId="45" xfId="0" applyNumberFormat="1" applyFont="1" applyBorder="1" applyAlignment="1" applyProtection="1">
      <alignment horizontal="left" wrapText="1"/>
    </xf>
    <xf numFmtId="49" fontId="116" fillId="0" borderId="23" xfId="0" applyNumberFormat="1" applyFont="1" applyBorder="1" applyAlignment="1" applyProtection="1">
      <alignment horizontal="center" wrapText="1"/>
    </xf>
    <xf numFmtId="49" fontId="116" fillId="0" borderId="25" xfId="0" applyNumberFormat="1" applyFont="1" applyBorder="1" applyAlignment="1" applyProtection="1">
      <alignment horizontal="center" wrapText="1"/>
    </xf>
    <xf numFmtId="0" fontId="112" fillId="0" borderId="46" xfId="0" applyFont="1" applyBorder="1" applyAlignment="1" applyProtection="1">
      <alignment horizontal="left"/>
    </xf>
    <xf numFmtId="0" fontId="112" fillId="0" borderId="28" xfId="0" applyFont="1" applyBorder="1" applyAlignment="1" applyProtection="1">
      <alignment horizontal="center"/>
    </xf>
    <xf numFmtId="0" fontId="112" fillId="0" borderId="30" xfId="0" applyFont="1" applyBorder="1" applyAlignment="1" applyProtection="1">
      <alignment horizontal="center"/>
    </xf>
    <xf numFmtId="49" fontId="116" fillId="0" borderId="32" xfId="0" applyNumberFormat="1" applyFont="1" applyBorder="1" applyAlignment="1" applyProtection="1">
      <alignment horizontal="left" wrapText="1"/>
    </xf>
    <xf numFmtId="49" fontId="116" fillId="0" borderId="15" xfId="0" applyNumberFormat="1" applyFont="1" applyBorder="1" applyAlignment="1" applyProtection="1">
      <alignment horizontal="center" wrapText="1"/>
    </xf>
    <xf numFmtId="49" fontId="116" fillId="0" borderId="16" xfId="0" applyNumberFormat="1" applyFont="1" applyBorder="1" applyAlignment="1" applyProtection="1">
      <alignment horizontal="center" wrapText="1"/>
    </xf>
    <xf numFmtId="49" fontId="114" fillId="0" borderId="22" xfId="0" applyNumberFormat="1" applyFont="1" applyBorder="1" applyAlignment="1">
      <alignment horizontal="left" wrapText="1"/>
    </xf>
    <xf numFmtId="49" fontId="114" fillId="0" borderId="23" xfId="0" applyNumberFormat="1" applyFont="1" applyBorder="1" applyAlignment="1">
      <alignment horizontal="center" wrapText="1"/>
    </xf>
    <xf numFmtId="49" fontId="114" fillId="0" borderId="25" xfId="0" applyNumberFormat="1" applyFont="1" applyBorder="1" applyAlignment="1">
      <alignment horizontal="center" wrapText="1"/>
    </xf>
    <xf numFmtId="49" fontId="112" fillId="0" borderId="22" xfId="0" applyNumberFormat="1" applyFont="1" applyBorder="1" applyAlignment="1" applyProtection="1">
      <alignment horizontal="left" wrapText="1"/>
    </xf>
    <xf numFmtId="49" fontId="112" fillId="0" borderId="23" xfId="0" applyNumberFormat="1" applyFont="1" applyBorder="1" applyAlignment="1" applyProtection="1">
      <alignment horizontal="center" wrapText="1"/>
    </xf>
    <xf numFmtId="49" fontId="112" fillId="0" borderId="25" xfId="0" applyNumberFormat="1" applyFont="1" applyBorder="1" applyAlignment="1" applyProtection="1">
      <alignment horizontal="center" wrapText="1"/>
    </xf>
    <xf numFmtId="49" fontId="117" fillId="0" borderId="25" xfId="0" applyNumberFormat="1" applyFont="1" applyBorder="1" applyAlignment="1" applyProtection="1">
      <alignment horizontal="center" wrapText="1"/>
    </xf>
    <xf numFmtId="4" fontId="118" fillId="2" borderId="25" xfId="0" applyNumberFormat="1" applyFont="1" applyFill="1" applyBorder="1" applyAlignment="1">
      <alignment horizontal="right"/>
    </xf>
    <xf numFmtId="4" fontId="118" fillId="2" borderId="39" xfId="0" applyNumberFormat="1" applyFont="1" applyFill="1" applyBorder="1" applyAlignment="1">
      <alignment horizontal="right"/>
    </xf>
    <xf numFmtId="0" fontId="114" fillId="0" borderId="1" xfId="0" applyFont="1" applyBorder="1" applyAlignment="1">
      <alignment horizontal="left"/>
    </xf>
    <xf numFmtId="0" fontId="119" fillId="0" borderId="1" xfId="0" applyFont="1" applyBorder="1" applyAlignment="1"/>
    <xf numFmtId="4" fontId="120" fillId="2" borderId="1" xfId="0" applyNumberFormat="1" applyFont="1" applyFill="1" applyBorder="1" applyAlignment="1">
      <alignment horizontal="left"/>
    </xf>
    <xf numFmtId="0" fontId="122" fillId="2" borderId="1" xfId="0" applyNumberFormat="1" applyFont="1" applyFill="1" applyBorder="1" applyAlignment="1">
      <alignment horizontal="left" vertical="center" wrapText="1"/>
    </xf>
    <xf numFmtId="0" fontId="114" fillId="0" borderId="1" xfId="0" applyFont="1" applyBorder="1" applyAlignment="1"/>
    <xf numFmtId="49" fontId="123" fillId="0" borderId="1" xfId="0" applyNumberFormat="1" applyFont="1" applyBorder="1" applyAlignment="1">
      <alignment horizontal="left"/>
    </xf>
    <xf numFmtId="0" fontId="123" fillId="0" borderId="1" xfId="0" applyFont="1" applyBorder="1" applyAlignment="1">
      <alignment horizontal="left"/>
    </xf>
    <xf numFmtId="49" fontId="123" fillId="0" borderId="1" xfId="0" applyNumberFormat="1" applyFont="1" applyBorder="1" applyAlignment="1">
      <alignment horizontal="center"/>
    </xf>
    <xf numFmtId="0" fontId="120" fillId="0" borderId="1" xfId="0" applyFont="1" applyBorder="1" applyAlignment="1">
      <alignment horizontal="left"/>
    </xf>
    <xf numFmtId="0" fontId="119" fillId="0" borderId="1" xfId="0" applyFont="1" applyBorder="1"/>
    <xf numFmtId="0" fontId="114" fillId="0" borderId="1" xfId="0" applyFont="1" applyBorder="1"/>
    <xf numFmtId="0" fontId="0" fillId="0" borderId="1" xfId="0" applyBorder="1"/>
    <xf numFmtId="0" fontId="114" fillId="2" borderId="1" xfId="0" applyFont="1" applyFill="1" applyBorder="1"/>
    <xf numFmtId="0" fontId="119" fillId="2" borderId="1" xfId="0" applyFont="1" applyFill="1" applyBorder="1"/>
    <xf numFmtId="0" fontId="114" fillId="0" borderId="1" xfId="0" applyFont="1" applyBorder="1" applyAlignment="1">
      <alignment horizontal="right"/>
    </xf>
    <xf numFmtId="49" fontId="26" fillId="2" borderId="11" xfId="0" applyNumberFormat="1" applyFont="1" applyFill="1" applyBorder="1" applyAlignment="1">
      <alignment horizontal="center" vertical="center" wrapText="1"/>
    </xf>
    <xf numFmtId="49" fontId="30" fillId="2" borderId="14" xfId="0" applyNumberFormat="1" applyFont="1" applyFill="1" applyBorder="1" applyAlignment="1">
      <alignment horizontal="center" vertical="center" wrapText="1"/>
    </xf>
    <xf numFmtId="49" fontId="34" fillId="2" borderId="17" xfId="0" applyNumberFormat="1" applyFont="1" applyFill="1" applyBorder="1" applyAlignment="1">
      <alignment horizontal="center" vertical="center" wrapText="1"/>
    </xf>
    <xf numFmtId="49" fontId="25" fillId="2" borderId="10" xfId="0" applyNumberFormat="1" applyFont="1" applyFill="1" applyBorder="1" applyAlignment="1">
      <alignment horizontal="center" vertical="center" wrapText="1"/>
    </xf>
    <xf numFmtId="49" fontId="29" fillId="2" borderId="13" xfId="0" applyNumberFormat="1" applyFont="1" applyFill="1" applyBorder="1" applyAlignment="1">
      <alignment horizontal="center" vertical="center" wrapText="1"/>
    </xf>
    <xf numFmtId="49" fontId="33" fillId="2" borderId="16" xfId="0" applyNumberFormat="1" applyFont="1" applyFill="1" applyBorder="1" applyAlignment="1">
      <alignment horizontal="center" vertical="center" wrapText="1"/>
    </xf>
    <xf numFmtId="0" fontId="20" fillId="2" borderId="1" xfId="0" applyNumberFormat="1" applyFont="1" applyFill="1" applyBorder="1" applyAlignment="1">
      <alignment horizontal="center"/>
    </xf>
    <xf numFmtId="0" fontId="24" fillId="2" borderId="10" xfId="0" applyNumberFormat="1" applyFont="1" applyFill="1" applyBorder="1" applyAlignment="1">
      <alignment horizontal="center" vertical="center" wrapText="1"/>
    </xf>
    <xf numFmtId="0" fontId="28" fillId="2" borderId="13" xfId="0" applyNumberFormat="1" applyFont="1" applyFill="1" applyBorder="1" applyAlignment="1">
      <alignment horizontal="center" vertical="center" wrapText="1"/>
    </xf>
    <xf numFmtId="0" fontId="32" fillId="2" borderId="16" xfId="0" applyNumberFormat="1" applyFont="1" applyFill="1" applyBorder="1" applyAlignment="1">
      <alignment horizontal="center" vertical="center" wrapText="1"/>
    </xf>
    <xf numFmtId="0" fontId="23" fillId="2" borderId="9" xfId="0" applyNumberFormat="1" applyFont="1" applyFill="1" applyBorder="1" applyAlignment="1">
      <alignment horizontal="center" vertical="center" wrapText="1"/>
    </xf>
    <xf numFmtId="0" fontId="27" fillId="2" borderId="12" xfId="0" applyNumberFormat="1" applyFont="1" applyFill="1" applyBorder="1" applyAlignment="1">
      <alignment horizontal="center" vertical="center" wrapText="1"/>
    </xf>
    <xf numFmtId="0" fontId="31" fillId="2" borderId="15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12" fillId="0" borderId="6" xfId="0" applyNumberFormat="1" applyFont="1" applyBorder="1" applyAlignment="1" applyProtection="1">
      <alignment horizontal="left" wrapText="1"/>
    </xf>
    <xf numFmtId="49" fontId="113" fillId="0" borderId="6" xfId="0" applyNumberFormat="1" applyFont="1" applyBorder="1" applyAlignment="1" applyProtection="1">
      <alignment wrapText="1"/>
    </xf>
    <xf numFmtId="49" fontId="112" fillId="0" borderId="7" xfId="0" applyNumberFormat="1" applyFont="1" applyBorder="1" applyAlignment="1" applyProtection="1">
      <alignment horizontal="left" wrapText="1"/>
    </xf>
    <xf numFmtId="0" fontId="63" fillId="2" borderId="36" xfId="0" applyNumberFormat="1" applyFont="1" applyFill="1" applyBorder="1" applyAlignment="1">
      <alignment horizontal="center" vertical="center" wrapText="1"/>
    </xf>
    <xf numFmtId="0" fontId="66" fillId="2" borderId="37" xfId="0" applyNumberFormat="1" applyFont="1" applyFill="1" applyBorder="1" applyAlignment="1">
      <alignment horizontal="center" vertical="center" wrapText="1"/>
    </xf>
    <xf numFmtId="0" fontId="62" fillId="2" borderId="9" xfId="0" applyNumberFormat="1" applyFont="1" applyFill="1" applyBorder="1" applyAlignment="1">
      <alignment horizontal="center" vertical="center"/>
    </xf>
    <xf numFmtId="0" fontId="65" fillId="2" borderId="12" xfId="0" applyNumberFormat="1" applyFont="1" applyFill="1" applyBorder="1" applyAlignment="1">
      <alignment horizontal="center" vertical="center"/>
    </xf>
    <xf numFmtId="0" fontId="71" fillId="2" borderId="15" xfId="0" applyNumberFormat="1" applyFont="1" applyFill="1" applyBorder="1" applyAlignment="1">
      <alignment horizontal="center" vertical="center"/>
    </xf>
    <xf numFmtId="49" fontId="64" fillId="2" borderId="10" xfId="0" applyNumberFormat="1" applyFont="1" applyFill="1" applyBorder="1" applyAlignment="1">
      <alignment horizontal="center" vertical="center"/>
    </xf>
    <xf numFmtId="49" fontId="67" fillId="2" borderId="13" xfId="0" applyNumberFormat="1" applyFont="1" applyFill="1" applyBorder="1" applyAlignment="1">
      <alignment horizontal="center" vertical="center"/>
    </xf>
    <xf numFmtId="49" fontId="103" fillId="2" borderId="1" xfId="0" applyNumberFormat="1" applyFont="1" applyFill="1" applyBorder="1" applyAlignment="1">
      <alignment horizontal="right"/>
    </xf>
    <xf numFmtId="0" fontId="106" fillId="2" borderId="33" xfId="0" applyNumberFormat="1" applyFont="1" applyFill="1" applyBorder="1" applyAlignment="1">
      <alignment horizontal="center" vertical="center" wrapText="1"/>
    </xf>
    <xf numFmtId="0" fontId="121" fillId="0" borderId="1" xfId="0" applyFont="1" applyBorder="1" applyAlignment="1">
      <alignment horizontal="center"/>
    </xf>
    <xf numFmtId="49" fontId="123" fillId="0" borderId="1" xfId="0" applyNumberFormat="1" applyFont="1" applyBorder="1" applyAlignment="1">
      <alignment horizontal="left"/>
    </xf>
    <xf numFmtId="49" fontId="121" fillId="0" borderId="1" xfId="0" applyNumberFormat="1" applyFont="1" applyBorder="1" applyAlignment="1">
      <alignment horizontal="center"/>
    </xf>
    <xf numFmtId="0" fontId="114" fillId="0" borderId="1" xfId="0" applyFont="1" applyBorder="1" applyAlignment="1">
      <alignment horizontal="right"/>
    </xf>
    <xf numFmtId="165" fontId="2" fillId="2" borderId="32" xfId="0" applyNumberFormat="1" applyFont="1" applyFill="1" applyBorder="1" applyAlignment="1">
      <alignment horizontal="left" vertical="top" wrapText="1"/>
    </xf>
    <xf numFmtId="0" fontId="0" fillId="0" borderId="0" xfId="0" applyAlignment="1">
      <alignment vertical="top"/>
    </xf>
    <xf numFmtId="0" fontId="6" fillId="2" borderId="1" xfId="0" applyNumberFormat="1" applyFont="1" applyFill="1" applyBorder="1" applyAlignment="1">
      <alignment horizontal="left" vertical="top"/>
    </xf>
    <xf numFmtId="49" fontId="12" fillId="2" borderId="1" xfId="0" applyNumberFormat="1" applyFont="1" applyFill="1" applyBorder="1" applyAlignment="1">
      <alignment vertical="top"/>
    </xf>
    <xf numFmtId="0" fontId="14" fillId="2" borderId="1" xfId="0" applyNumberFormat="1" applyFont="1" applyFill="1" applyBorder="1" applyAlignment="1">
      <alignment horizontal="left" vertical="top"/>
    </xf>
    <xf numFmtId="0" fontId="112" fillId="0" borderId="1" xfId="0" applyFont="1" applyBorder="1" applyAlignment="1" applyProtection="1">
      <alignment horizontal="left" vertical="top"/>
    </xf>
    <xf numFmtId="0" fontId="35" fillId="2" borderId="18" xfId="0" applyNumberFormat="1" applyFont="1" applyFill="1" applyBorder="1" applyAlignment="1">
      <alignment horizontal="center" vertical="top"/>
    </xf>
    <xf numFmtId="49" fontId="41" fillId="2" borderId="22" xfId="0" applyNumberFormat="1" applyFont="1" applyFill="1" applyBorder="1" applyAlignment="1">
      <alignment horizontal="left" vertical="top" wrapText="1"/>
    </xf>
    <xf numFmtId="49" fontId="46" fillId="2" borderId="27" xfId="0" applyNumberFormat="1" applyFont="1" applyFill="1" applyBorder="1" applyAlignment="1">
      <alignment horizontal="left" vertical="top" wrapText="1"/>
    </xf>
    <xf numFmtId="49" fontId="51" fillId="2" borderId="32" xfId="0" applyNumberFormat="1" applyFont="1" applyFill="1" applyBorder="1" applyAlignment="1">
      <alignment horizontal="left" vertical="top" wrapText="1"/>
    </xf>
    <xf numFmtId="0" fontId="56" fillId="2" borderId="34" xfId="0" applyNumberFormat="1" applyFont="1" applyFill="1" applyBorder="1" applyAlignment="1">
      <alignment horizontal="left" vertical="top"/>
    </xf>
    <xf numFmtId="49" fontId="2" fillId="2" borderId="32" xfId="0" applyNumberFormat="1" applyFont="1" applyFill="1" applyBorder="1" applyAlignment="1">
      <alignment horizontal="left" vertical="top" wrapText="1"/>
    </xf>
    <xf numFmtId="0" fontId="2" fillId="2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5"/>
  <sheetViews>
    <sheetView showGridLines="0" workbookViewId="0">
      <selection activeCell="A6" sqref="A6:D6"/>
    </sheetView>
  </sheetViews>
  <sheetFormatPr defaultRowHeight="12.75" customHeight="1" x14ac:dyDescent="0.25"/>
  <cols>
    <col min="1" max="1" width="43.125" style="151" customWidth="1"/>
    <col min="2" max="2" width="6.125" customWidth="1"/>
    <col min="3" max="3" width="40.75" customWidth="1"/>
    <col min="4" max="4" width="21" customWidth="1"/>
    <col min="5" max="6" width="18.75" customWidth="1"/>
  </cols>
  <sheetData>
    <row r="1" spans="1:6" ht="12.75" customHeight="1" x14ac:dyDescent="0.25">
      <c r="E1" s="114"/>
      <c r="F1" s="118" t="s">
        <v>656</v>
      </c>
    </row>
    <row r="2" spans="1:6" ht="12.75" customHeight="1" x14ac:dyDescent="0.25">
      <c r="E2" s="149" t="s">
        <v>657</v>
      </c>
      <c r="F2" s="149"/>
    </row>
    <row r="3" spans="1:6" ht="14.3" x14ac:dyDescent="0.25">
      <c r="A3" s="132"/>
      <c r="B3" s="132"/>
      <c r="C3" s="132"/>
      <c r="D3" s="132"/>
      <c r="E3" s="1"/>
      <c r="F3" s="2"/>
    </row>
    <row r="4" spans="1:6" ht="14.3" x14ac:dyDescent="0.25">
      <c r="A4" s="132" t="s">
        <v>1</v>
      </c>
      <c r="B4" s="132"/>
      <c r="C4" s="132"/>
      <c r="D4" s="132"/>
      <c r="E4" s="3"/>
      <c r="F4" s="4" t="s">
        <v>2</v>
      </c>
    </row>
    <row r="5" spans="1:6" ht="14.3" x14ac:dyDescent="0.25">
      <c r="A5" s="152"/>
      <c r="B5" s="5"/>
      <c r="C5" s="5"/>
      <c r="D5" s="5"/>
      <c r="E5" s="6" t="s">
        <v>3</v>
      </c>
      <c r="F5" s="7" t="s">
        <v>4</v>
      </c>
    </row>
    <row r="6" spans="1:6" ht="14.3" x14ac:dyDescent="0.25">
      <c r="A6" s="162" t="s">
        <v>661</v>
      </c>
      <c r="B6" s="133"/>
      <c r="C6" s="133"/>
      <c r="D6" s="133"/>
      <c r="E6" s="8" t="s">
        <v>5</v>
      </c>
      <c r="F6" s="9" t="s">
        <v>6</v>
      </c>
    </row>
    <row r="7" spans="1:6" ht="14.3" x14ac:dyDescent="0.25">
      <c r="A7" s="153"/>
      <c r="B7" s="10"/>
      <c r="C7" s="10"/>
      <c r="D7" s="10"/>
      <c r="E7" s="8" t="s">
        <v>7</v>
      </c>
      <c r="F7" s="11" t="s">
        <v>15</v>
      </c>
    </row>
    <row r="8" spans="1:6" ht="21.1" customHeight="1" x14ac:dyDescent="0.25">
      <c r="A8" s="154" t="s">
        <v>8</v>
      </c>
      <c r="B8" s="134" t="s">
        <v>13</v>
      </c>
      <c r="C8" s="135"/>
      <c r="D8" s="135"/>
      <c r="E8" s="8" t="s">
        <v>9</v>
      </c>
      <c r="F8" s="85" t="s">
        <v>647</v>
      </c>
    </row>
    <row r="9" spans="1:6" ht="21.1" customHeight="1" x14ac:dyDescent="0.25">
      <c r="A9" s="154" t="s">
        <v>10</v>
      </c>
      <c r="B9" s="136" t="s">
        <v>645</v>
      </c>
      <c r="C9" s="136"/>
      <c r="D9" s="136"/>
      <c r="E9" s="8" t="s">
        <v>11</v>
      </c>
      <c r="F9" s="13" t="s">
        <v>17</v>
      </c>
    </row>
    <row r="10" spans="1:6" ht="14.3" x14ac:dyDescent="0.25">
      <c r="A10" s="155" t="s">
        <v>646</v>
      </c>
      <c r="B10" s="12"/>
      <c r="C10" s="12"/>
      <c r="D10" s="14"/>
      <c r="E10" s="8"/>
      <c r="F10" s="15"/>
    </row>
    <row r="11" spans="1:6" ht="14.3" x14ac:dyDescent="0.25">
      <c r="A11" s="154" t="s">
        <v>14</v>
      </c>
      <c r="B11" s="12"/>
      <c r="C11" s="16"/>
      <c r="D11" s="14"/>
      <c r="E11" s="8" t="s">
        <v>0</v>
      </c>
      <c r="F11" s="17" t="s">
        <v>12</v>
      </c>
    </row>
    <row r="12" spans="1:6" ht="20.25" customHeight="1" x14ac:dyDescent="0.25">
      <c r="A12" s="125" t="s">
        <v>18</v>
      </c>
      <c r="B12" s="125"/>
      <c r="C12" s="125"/>
      <c r="D12" s="125"/>
      <c r="E12" s="18"/>
      <c r="F12" s="19"/>
    </row>
    <row r="13" spans="1:6" ht="4.0999999999999996" customHeight="1" x14ac:dyDescent="0.25">
      <c r="A13" s="129" t="s">
        <v>19</v>
      </c>
      <c r="B13" s="126" t="s">
        <v>20</v>
      </c>
      <c r="C13" s="126" t="s">
        <v>21</v>
      </c>
      <c r="D13" s="122" t="s">
        <v>22</v>
      </c>
      <c r="E13" s="122" t="s">
        <v>23</v>
      </c>
      <c r="F13" s="119" t="s">
        <v>24</v>
      </c>
    </row>
    <row r="14" spans="1:6" ht="3.6" customHeight="1" x14ac:dyDescent="0.25">
      <c r="A14" s="130"/>
      <c r="B14" s="127"/>
      <c r="C14" s="127"/>
      <c r="D14" s="123"/>
      <c r="E14" s="123"/>
      <c r="F14" s="120"/>
    </row>
    <row r="15" spans="1:6" ht="3.1" customHeight="1" x14ac:dyDescent="0.25">
      <c r="A15" s="130"/>
      <c r="B15" s="127"/>
      <c r="C15" s="127"/>
      <c r="D15" s="123"/>
      <c r="E15" s="123"/>
      <c r="F15" s="120"/>
    </row>
    <row r="16" spans="1:6" ht="3.1" customHeight="1" x14ac:dyDescent="0.25">
      <c r="A16" s="130"/>
      <c r="B16" s="127"/>
      <c r="C16" s="127"/>
      <c r="D16" s="123"/>
      <c r="E16" s="123"/>
      <c r="F16" s="120"/>
    </row>
    <row r="17" spans="1:6" ht="3.1" customHeight="1" x14ac:dyDescent="0.25">
      <c r="A17" s="130"/>
      <c r="B17" s="127"/>
      <c r="C17" s="127"/>
      <c r="D17" s="123"/>
      <c r="E17" s="123"/>
      <c r="F17" s="120"/>
    </row>
    <row r="18" spans="1:6" ht="3.1" customHeight="1" x14ac:dyDescent="0.25">
      <c r="A18" s="130"/>
      <c r="B18" s="127"/>
      <c r="C18" s="127"/>
      <c r="D18" s="123"/>
      <c r="E18" s="123"/>
      <c r="F18" s="120"/>
    </row>
    <row r="19" spans="1:6" ht="23.45" customHeight="1" x14ac:dyDescent="0.25">
      <c r="A19" s="131"/>
      <c r="B19" s="128"/>
      <c r="C19" s="128"/>
      <c r="D19" s="124"/>
      <c r="E19" s="124"/>
      <c r="F19" s="121"/>
    </row>
    <row r="20" spans="1:6" ht="12.6" customHeight="1" x14ac:dyDescent="0.25">
      <c r="A20" s="156">
        <v>1</v>
      </c>
      <c r="B20" s="21">
        <v>2</v>
      </c>
      <c r="C20" s="22">
        <v>3</v>
      </c>
      <c r="D20" s="23" t="s">
        <v>25</v>
      </c>
      <c r="E20" s="24" t="s">
        <v>26</v>
      </c>
      <c r="F20" s="25" t="s">
        <v>27</v>
      </c>
    </row>
    <row r="21" spans="1:6" ht="14.3" x14ac:dyDescent="0.25">
      <c r="A21" s="157" t="s">
        <v>28</v>
      </c>
      <c r="B21" s="26" t="s">
        <v>29</v>
      </c>
      <c r="C21" s="27" t="s">
        <v>30</v>
      </c>
      <c r="D21" s="28">
        <v>838487739.26999998</v>
      </c>
      <c r="E21" s="29">
        <v>175165211.25999999</v>
      </c>
      <c r="F21" s="28">
        <f>IF(OR(D21="-",IF(E21="-",0,E21)&gt;=IF(D21="-",0,D21)),"-",IF(D21="-",0,D21)-IF(E21="-",0,E21))</f>
        <v>663322528.00999999</v>
      </c>
    </row>
    <row r="22" spans="1:6" ht="14.3" x14ac:dyDescent="0.25">
      <c r="A22" s="158" t="s">
        <v>31</v>
      </c>
      <c r="B22" s="30"/>
      <c r="C22" s="31"/>
      <c r="D22" s="32"/>
      <c r="E22" s="32"/>
      <c r="F22" s="33"/>
    </row>
    <row r="23" spans="1:6" ht="14.3" x14ac:dyDescent="0.25">
      <c r="A23" s="159" t="s">
        <v>32</v>
      </c>
      <c r="B23" s="34" t="s">
        <v>29</v>
      </c>
      <c r="C23" s="35" t="s">
        <v>33</v>
      </c>
      <c r="D23" s="36">
        <v>776052242.63</v>
      </c>
      <c r="E23" s="36">
        <v>165419536.55000001</v>
      </c>
      <c r="F23" s="37">
        <f t="shared" ref="F23:F54" si="0">IF(OR(D23="-",IF(E23="-",0,E23)&gt;=IF(D23="-",0,D23)),"-",IF(D23="-",0,D23)-IF(E23="-",0,E23))</f>
        <v>610632706.07999992</v>
      </c>
    </row>
    <row r="24" spans="1:6" ht="14.3" x14ac:dyDescent="0.25">
      <c r="A24" s="159" t="s">
        <v>34</v>
      </c>
      <c r="B24" s="34" t="s">
        <v>29</v>
      </c>
      <c r="C24" s="35" t="s">
        <v>35</v>
      </c>
      <c r="D24" s="36">
        <v>455532000</v>
      </c>
      <c r="E24" s="36">
        <v>92094369.670000002</v>
      </c>
      <c r="F24" s="37">
        <f t="shared" si="0"/>
        <v>363437630.32999998</v>
      </c>
    </row>
    <row r="25" spans="1:6" ht="14.3" x14ac:dyDescent="0.25">
      <c r="A25" s="159" t="s">
        <v>36</v>
      </c>
      <c r="B25" s="34" t="s">
        <v>29</v>
      </c>
      <c r="C25" s="35" t="s">
        <v>37</v>
      </c>
      <c r="D25" s="36">
        <v>455532000</v>
      </c>
      <c r="E25" s="36">
        <v>92094369.670000002</v>
      </c>
      <c r="F25" s="37">
        <f t="shared" si="0"/>
        <v>363437630.32999998</v>
      </c>
    </row>
    <row r="26" spans="1:6" ht="174.6" customHeight="1" x14ac:dyDescent="0.25">
      <c r="A26" s="150" t="s">
        <v>658</v>
      </c>
      <c r="B26" s="34" t="s">
        <v>29</v>
      </c>
      <c r="C26" s="35" t="s">
        <v>38</v>
      </c>
      <c r="D26" s="36">
        <v>420238899.19999999</v>
      </c>
      <c r="E26" s="36">
        <v>87890510.75</v>
      </c>
      <c r="F26" s="37">
        <f t="shared" si="0"/>
        <v>332348388.44999999</v>
      </c>
    </row>
    <row r="27" spans="1:6" ht="197" customHeight="1" x14ac:dyDescent="0.25">
      <c r="A27" s="150" t="s">
        <v>659</v>
      </c>
      <c r="B27" s="34" t="s">
        <v>29</v>
      </c>
      <c r="C27" s="35" t="s">
        <v>39</v>
      </c>
      <c r="D27" s="36">
        <v>420238899.19999999</v>
      </c>
      <c r="E27" s="36">
        <v>87885031.75</v>
      </c>
      <c r="F27" s="37">
        <f t="shared" si="0"/>
        <v>332353867.44999999</v>
      </c>
    </row>
    <row r="28" spans="1:6" ht="197" customHeight="1" x14ac:dyDescent="0.25">
      <c r="A28" s="150" t="s">
        <v>40</v>
      </c>
      <c r="B28" s="34" t="s">
        <v>29</v>
      </c>
      <c r="C28" s="35" t="s">
        <v>41</v>
      </c>
      <c r="D28" s="36" t="s">
        <v>42</v>
      </c>
      <c r="E28" s="36">
        <v>5479</v>
      </c>
      <c r="F28" s="37" t="str">
        <f t="shared" si="0"/>
        <v>-</v>
      </c>
    </row>
    <row r="29" spans="1:6" ht="133.15" customHeight="1" x14ac:dyDescent="0.25">
      <c r="A29" s="150" t="s">
        <v>43</v>
      </c>
      <c r="B29" s="34" t="s">
        <v>29</v>
      </c>
      <c r="C29" s="35" t="s">
        <v>44</v>
      </c>
      <c r="D29" s="36">
        <v>617233.81000000006</v>
      </c>
      <c r="E29" s="36">
        <v>54706.83</v>
      </c>
      <c r="F29" s="37">
        <f t="shared" si="0"/>
        <v>562526.9800000001</v>
      </c>
    </row>
    <row r="30" spans="1:6" ht="152.35" customHeight="1" x14ac:dyDescent="0.25">
      <c r="A30" s="150" t="s">
        <v>45</v>
      </c>
      <c r="B30" s="34" t="s">
        <v>29</v>
      </c>
      <c r="C30" s="35" t="s">
        <v>46</v>
      </c>
      <c r="D30" s="36">
        <v>617233.81000000006</v>
      </c>
      <c r="E30" s="36">
        <v>54706.83</v>
      </c>
      <c r="F30" s="37">
        <f t="shared" si="0"/>
        <v>562526.9800000001</v>
      </c>
    </row>
    <row r="31" spans="1:6" ht="123.65" customHeight="1" x14ac:dyDescent="0.25">
      <c r="A31" s="150" t="s">
        <v>47</v>
      </c>
      <c r="B31" s="34" t="s">
        <v>29</v>
      </c>
      <c r="C31" s="35" t="s">
        <v>48</v>
      </c>
      <c r="D31" s="36">
        <v>211462.7</v>
      </c>
      <c r="E31" s="36">
        <v>46800</v>
      </c>
      <c r="F31" s="37">
        <f t="shared" si="0"/>
        <v>164662.70000000001</v>
      </c>
    </row>
    <row r="32" spans="1:6" ht="142.65" customHeight="1" x14ac:dyDescent="0.25">
      <c r="A32" s="150" t="s">
        <v>49</v>
      </c>
      <c r="B32" s="34" t="s">
        <v>29</v>
      </c>
      <c r="C32" s="35" t="s">
        <v>50</v>
      </c>
      <c r="D32" s="36">
        <v>211462.7</v>
      </c>
      <c r="E32" s="36">
        <v>46800</v>
      </c>
      <c r="F32" s="37">
        <f t="shared" si="0"/>
        <v>164662.70000000001</v>
      </c>
    </row>
    <row r="33" spans="1:6" ht="123.65" customHeight="1" x14ac:dyDescent="0.25">
      <c r="A33" s="150" t="s">
        <v>51</v>
      </c>
      <c r="B33" s="34" t="s">
        <v>29</v>
      </c>
      <c r="C33" s="35" t="s">
        <v>52</v>
      </c>
      <c r="D33" s="36">
        <v>146947.64000000001</v>
      </c>
      <c r="E33" s="36">
        <v>73979.509999999995</v>
      </c>
      <c r="F33" s="37">
        <f t="shared" si="0"/>
        <v>72968.130000000019</v>
      </c>
    </row>
    <row r="34" spans="1:6" ht="142.65" customHeight="1" x14ac:dyDescent="0.25">
      <c r="A34" s="150" t="s">
        <v>53</v>
      </c>
      <c r="B34" s="34" t="s">
        <v>29</v>
      </c>
      <c r="C34" s="35" t="s">
        <v>54</v>
      </c>
      <c r="D34" s="36">
        <v>146947.64000000001</v>
      </c>
      <c r="E34" s="36">
        <v>73979.509999999995</v>
      </c>
      <c r="F34" s="37">
        <f t="shared" si="0"/>
        <v>72968.130000000019</v>
      </c>
    </row>
    <row r="35" spans="1:6" ht="114.3" customHeight="1" x14ac:dyDescent="0.25">
      <c r="A35" s="150" t="s">
        <v>55</v>
      </c>
      <c r="B35" s="34" t="s">
        <v>29</v>
      </c>
      <c r="C35" s="35" t="s">
        <v>56</v>
      </c>
      <c r="D35" s="36">
        <v>4291434.21</v>
      </c>
      <c r="E35" s="36">
        <v>188957.87</v>
      </c>
      <c r="F35" s="37">
        <f t="shared" si="0"/>
        <v>4102476.34</v>
      </c>
    </row>
    <row r="36" spans="1:6" ht="133.15" customHeight="1" x14ac:dyDescent="0.25">
      <c r="A36" s="150" t="s">
        <v>57</v>
      </c>
      <c r="B36" s="34" t="s">
        <v>29</v>
      </c>
      <c r="C36" s="35" t="s">
        <v>58</v>
      </c>
      <c r="D36" s="36">
        <v>4291434.21</v>
      </c>
      <c r="E36" s="36">
        <v>177890.15</v>
      </c>
      <c r="F36" s="37">
        <f t="shared" si="0"/>
        <v>4113544.06</v>
      </c>
    </row>
    <row r="37" spans="1:6" ht="133.85" customHeight="1" x14ac:dyDescent="0.25">
      <c r="A37" s="150" t="s">
        <v>59</v>
      </c>
      <c r="B37" s="34" t="s">
        <v>29</v>
      </c>
      <c r="C37" s="35" t="s">
        <v>60</v>
      </c>
      <c r="D37" s="36" t="s">
        <v>42</v>
      </c>
      <c r="E37" s="36">
        <v>11067.72</v>
      </c>
      <c r="F37" s="37" t="str">
        <f t="shared" si="0"/>
        <v>-</v>
      </c>
    </row>
    <row r="38" spans="1:6" ht="380.75" customHeight="1" x14ac:dyDescent="0.25">
      <c r="A38" s="150" t="s">
        <v>61</v>
      </c>
      <c r="B38" s="34" t="s">
        <v>29</v>
      </c>
      <c r="C38" s="35" t="s">
        <v>62</v>
      </c>
      <c r="D38" s="36">
        <v>8715437.8699999992</v>
      </c>
      <c r="E38" s="36">
        <v>1250398.74</v>
      </c>
      <c r="F38" s="37">
        <f t="shared" si="0"/>
        <v>7465039.129999999</v>
      </c>
    </row>
    <row r="39" spans="1:6" ht="409.1" customHeight="1" x14ac:dyDescent="0.25">
      <c r="A39" s="150" t="s">
        <v>63</v>
      </c>
      <c r="B39" s="34" t="s">
        <v>29</v>
      </c>
      <c r="C39" s="35" t="s">
        <v>64</v>
      </c>
      <c r="D39" s="36">
        <v>8715437.8699999992</v>
      </c>
      <c r="E39" s="36">
        <v>1250398.74</v>
      </c>
      <c r="F39" s="37">
        <f t="shared" si="0"/>
        <v>7465039.129999999</v>
      </c>
    </row>
    <row r="40" spans="1:6" ht="89" customHeight="1" x14ac:dyDescent="0.25">
      <c r="A40" s="150" t="s">
        <v>65</v>
      </c>
      <c r="B40" s="34" t="s">
        <v>29</v>
      </c>
      <c r="C40" s="35" t="s">
        <v>66</v>
      </c>
      <c r="D40" s="36">
        <v>3579558.5</v>
      </c>
      <c r="E40" s="36">
        <v>528242.13</v>
      </c>
      <c r="F40" s="37">
        <f t="shared" si="0"/>
        <v>3051316.37</v>
      </c>
    </row>
    <row r="41" spans="1:6" ht="109.4" customHeight="1" x14ac:dyDescent="0.25">
      <c r="A41" s="150" t="s">
        <v>67</v>
      </c>
      <c r="B41" s="34" t="s">
        <v>29</v>
      </c>
      <c r="C41" s="35" t="s">
        <v>68</v>
      </c>
      <c r="D41" s="36" t="s">
        <v>42</v>
      </c>
      <c r="E41" s="36">
        <v>528242.13</v>
      </c>
      <c r="F41" s="37" t="str">
        <f t="shared" si="0"/>
        <v>-</v>
      </c>
    </row>
    <row r="42" spans="1:6" ht="86.95" customHeight="1" x14ac:dyDescent="0.25">
      <c r="A42" s="150" t="s">
        <v>69</v>
      </c>
      <c r="B42" s="34" t="s">
        <v>29</v>
      </c>
      <c r="C42" s="35" t="s">
        <v>70</v>
      </c>
      <c r="D42" s="36">
        <v>6849664.2199999997</v>
      </c>
      <c r="E42" s="36">
        <v>1336291.2</v>
      </c>
      <c r="F42" s="37">
        <f t="shared" si="0"/>
        <v>5513373.0199999996</v>
      </c>
    </row>
    <row r="43" spans="1:6" ht="111.4" customHeight="1" x14ac:dyDescent="0.25">
      <c r="A43" s="150" t="s">
        <v>71</v>
      </c>
      <c r="B43" s="34" t="s">
        <v>29</v>
      </c>
      <c r="C43" s="35" t="s">
        <v>72</v>
      </c>
      <c r="D43" s="36" t="s">
        <v>42</v>
      </c>
      <c r="E43" s="36">
        <v>1336291.2</v>
      </c>
      <c r="F43" s="37" t="str">
        <f t="shared" si="0"/>
        <v>-</v>
      </c>
    </row>
    <row r="44" spans="1:6" ht="241.15" customHeight="1" x14ac:dyDescent="0.25">
      <c r="A44" s="150" t="s">
        <v>73</v>
      </c>
      <c r="B44" s="34" t="s">
        <v>29</v>
      </c>
      <c r="C44" s="35" t="s">
        <v>74</v>
      </c>
      <c r="D44" s="36">
        <v>8868503.6699999999</v>
      </c>
      <c r="E44" s="36">
        <v>618096.39</v>
      </c>
      <c r="F44" s="37">
        <f t="shared" si="0"/>
        <v>8250407.2800000003</v>
      </c>
    </row>
    <row r="45" spans="1:6" ht="275.8" customHeight="1" x14ac:dyDescent="0.25">
      <c r="A45" s="150" t="s">
        <v>75</v>
      </c>
      <c r="B45" s="34" t="s">
        <v>29</v>
      </c>
      <c r="C45" s="35" t="s">
        <v>76</v>
      </c>
      <c r="D45" s="36" t="s">
        <v>42</v>
      </c>
      <c r="E45" s="36">
        <v>618096.39</v>
      </c>
      <c r="F45" s="37" t="str">
        <f t="shared" si="0"/>
        <v>-</v>
      </c>
    </row>
    <row r="46" spans="1:6" ht="241.15" customHeight="1" x14ac:dyDescent="0.25">
      <c r="A46" s="150" t="s">
        <v>77</v>
      </c>
      <c r="B46" s="34" t="s">
        <v>29</v>
      </c>
      <c r="C46" s="35" t="s">
        <v>78</v>
      </c>
      <c r="D46" s="36">
        <v>2012858.18</v>
      </c>
      <c r="E46" s="36">
        <v>62530.7</v>
      </c>
      <c r="F46" s="37">
        <f t="shared" si="0"/>
        <v>1950327.48</v>
      </c>
    </row>
    <row r="47" spans="1:6" ht="275.8" customHeight="1" x14ac:dyDescent="0.25">
      <c r="A47" s="150" t="s">
        <v>79</v>
      </c>
      <c r="B47" s="34" t="s">
        <v>29</v>
      </c>
      <c r="C47" s="35" t="s">
        <v>80</v>
      </c>
      <c r="D47" s="36" t="s">
        <v>42</v>
      </c>
      <c r="E47" s="36">
        <v>62530.7</v>
      </c>
      <c r="F47" s="37" t="str">
        <f t="shared" si="0"/>
        <v>-</v>
      </c>
    </row>
    <row r="48" spans="1:6" ht="47.75" customHeight="1" x14ac:dyDescent="0.25">
      <c r="A48" s="159" t="s">
        <v>81</v>
      </c>
      <c r="B48" s="34" t="s">
        <v>29</v>
      </c>
      <c r="C48" s="35" t="s">
        <v>82</v>
      </c>
      <c r="D48" s="36" t="s">
        <v>42</v>
      </c>
      <c r="E48" s="36">
        <v>43855.55</v>
      </c>
      <c r="F48" s="37" t="str">
        <f t="shared" si="0"/>
        <v>-</v>
      </c>
    </row>
    <row r="49" spans="1:6" ht="66.599999999999994" customHeight="1" x14ac:dyDescent="0.25">
      <c r="A49" s="150" t="s">
        <v>83</v>
      </c>
      <c r="B49" s="34" t="s">
        <v>29</v>
      </c>
      <c r="C49" s="35" t="s">
        <v>84</v>
      </c>
      <c r="D49" s="36" t="s">
        <v>42</v>
      </c>
      <c r="E49" s="36">
        <v>43855.55</v>
      </c>
      <c r="F49" s="37" t="str">
        <f t="shared" si="0"/>
        <v>-</v>
      </c>
    </row>
    <row r="50" spans="1:6" ht="23.8" customHeight="1" x14ac:dyDescent="0.25">
      <c r="A50" s="159" t="s">
        <v>85</v>
      </c>
      <c r="B50" s="34" t="s">
        <v>29</v>
      </c>
      <c r="C50" s="35" t="s">
        <v>86</v>
      </c>
      <c r="D50" s="36">
        <v>4737300</v>
      </c>
      <c r="E50" s="36">
        <v>1048418.47</v>
      </c>
      <c r="F50" s="37">
        <f t="shared" si="0"/>
        <v>3688881.5300000003</v>
      </c>
    </row>
    <row r="51" spans="1:6" ht="22.45" customHeight="1" x14ac:dyDescent="0.25">
      <c r="A51" s="159" t="s">
        <v>87</v>
      </c>
      <c r="B51" s="34" t="s">
        <v>29</v>
      </c>
      <c r="C51" s="35" t="s">
        <v>88</v>
      </c>
      <c r="D51" s="36">
        <v>4737300</v>
      </c>
      <c r="E51" s="36">
        <v>1048418.47</v>
      </c>
      <c r="F51" s="37">
        <f t="shared" si="0"/>
        <v>3688881.5300000003</v>
      </c>
    </row>
    <row r="52" spans="1:6" ht="89" customHeight="1" x14ac:dyDescent="0.25">
      <c r="A52" s="150" t="s">
        <v>89</v>
      </c>
      <c r="B52" s="34" t="s">
        <v>29</v>
      </c>
      <c r="C52" s="35" t="s">
        <v>90</v>
      </c>
      <c r="D52" s="36">
        <v>2453800</v>
      </c>
      <c r="E52" s="36">
        <v>520666.18</v>
      </c>
      <c r="F52" s="37">
        <f t="shared" si="0"/>
        <v>1933133.82</v>
      </c>
    </row>
    <row r="53" spans="1:6" ht="99.85" customHeight="1" x14ac:dyDescent="0.25">
      <c r="A53" s="150" t="s">
        <v>91</v>
      </c>
      <c r="B53" s="34" t="s">
        <v>29</v>
      </c>
      <c r="C53" s="35" t="s">
        <v>92</v>
      </c>
      <c r="D53" s="36">
        <v>11600</v>
      </c>
      <c r="E53" s="36">
        <v>2357.9299999999998</v>
      </c>
      <c r="F53" s="37">
        <f t="shared" si="0"/>
        <v>9242.07</v>
      </c>
    </row>
    <row r="54" spans="1:6" ht="89" customHeight="1" x14ac:dyDescent="0.25">
      <c r="A54" s="150" t="s">
        <v>93</v>
      </c>
      <c r="B54" s="34" t="s">
        <v>29</v>
      </c>
      <c r="C54" s="35" t="s">
        <v>94</v>
      </c>
      <c r="D54" s="36">
        <v>2271900</v>
      </c>
      <c r="E54" s="36">
        <v>576806.5</v>
      </c>
      <c r="F54" s="37">
        <f t="shared" si="0"/>
        <v>1695093.5</v>
      </c>
    </row>
    <row r="55" spans="1:6" ht="57.1" customHeight="1" x14ac:dyDescent="0.25">
      <c r="A55" s="159" t="s">
        <v>95</v>
      </c>
      <c r="B55" s="34" t="s">
        <v>29</v>
      </c>
      <c r="C55" s="35" t="s">
        <v>96</v>
      </c>
      <c r="D55" s="36" t="s">
        <v>42</v>
      </c>
      <c r="E55" s="36">
        <v>-51412.14</v>
      </c>
      <c r="F55" s="37" t="str">
        <f t="shared" ref="F55:F86" si="1">IF(OR(D55="-",IF(E55="-",0,E55)&gt;=IF(D55="-",0,D55)),"-",IF(D55="-",0,D55)-IF(E55="-",0,E55))</f>
        <v>-</v>
      </c>
    </row>
    <row r="56" spans="1:6" ht="87.65" customHeight="1" x14ac:dyDescent="0.25">
      <c r="A56" s="150" t="s">
        <v>97</v>
      </c>
      <c r="B56" s="34" t="s">
        <v>29</v>
      </c>
      <c r="C56" s="35" t="s">
        <v>98</v>
      </c>
      <c r="D56" s="36" t="s">
        <v>42</v>
      </c>
      <c r="E56" s="36">
        <v>-51412.14</v>
      </c>
      <c r="F56" s="37" t="str">
        <f t="shared" si="1"/>
        <v>-</v>
      </c>
    </row>
    <row r="57" spans="1:6" ht="14.3" x14ac:dyDescent="0.25">
      <c r="A57" s="159" t="s">
        <v>99</v>
      </c>
      <c r="B57" s="34" t="s">
        <v>29</v>
      </c>
      <c r="C57" s="35" t="s">
        <v>100</v>
      </c>
      <c r="D57" s="36">
        <v>179263000</v>
      </c>
      <c r="E57" s="36">
        <v>37186121.710000001</v>
      </c>
      <c r="F57" s="37">
        <f t="shared" si="1"/>
        <v>142076878.28999999</v>
      </c>
    </row>
    <row r="58" spans="1:6" ht="14.3" x14ac:dyDescent="0.25">
      <c r="A58" s="159" t="s">
        <v>101</v>
      </c>
      <c r="B58" s="34" t="s">
        <v>29</v>
      </c>
      <c r="C58" s="35" t="s">
        <v>102</v>
      </c>
      <c r="D58" s="36">
        <v>25141000</v>
      </c>
      <c r="E58" s="36">
        <v>1465244.26</v>
      </c>
      <c r="F58" s="37">
        <f t="shared" si="1"/>
        <v>23675755.739999998</v>
      </c>
    </row>
    <row r="59" spans="1:6" ht="38.049999999999997" customHeight="1" x14ac:dyDescent="0.25">
      <c r="A59" s="159" t="s">
        <v>103</v>
      </c>
      <c r="B59" s="34" t="s">
        <v>29</v>
      </c>
      <c r="C59" s="35" t="s">
        <v>104</v>
      </c>
      <c r="D59" s="36">
        <v>25141000</v>
      </c>
      <c r="E59" s="36">
        <v>1465244.26</v>
      </c>
      <c r="F59" s="37">
        <f t="shared" si="1"/>
        <v>23675755.739999998</v>
      </c>
    </row>
    <row r="60" spans="1:6" ht="54.35" customHeight="1" x14ac:dyDescent="0.25">
      <c r="A60" s="159" t="s">
        <v>105</v>
      </c>
      <c r="B60" s="34" t="s">
        <v>29</v>
      </c>
      <c r="C60" s="35" t="s">
        <v>106</v>
      </c>
      <c r="D60" s="36">
        <v>25141000</v>
      </c>
      <c r="E60" s="36">
        <v>1465244.26</v>
      </c>
      <c r="F60" s="37">
        <f t="shared" si="1"/>
        <v>23675755.739999998</v>
      </c>
    </row>
    <row r="61" spans="1:6" ht="14.3" x14ac:dyDescent="0.25">
      <c r="A61" s="159" t="s">
        <v>107</v>
      </c>
      <c r="B61" s="34" t="s">
        <v>29</v>
      </c>
      <c r="C61" s="35" t="s">
        <v>108</v>
      </c>
      <c r="D61" s="36">
        <v>154122000</v>
      </c>
      <c r="E61" s="36">
        <v>35720877.450000003</v>
      </c>
      <c r="F61" s="37">
        <f t="shared" si="1"/>
        <v>118401122.55</v>
      </c>
    </row>
    <row r="62" spans="1:6" ht="14.3" x14ac:dyDescent="0.25">
      <c r="A62" s="159" t="s">
        <v>109</v>
      </c>
      <c r="B62" s="34" t="s">
        <v>29</v>
      </c>
      <c r="C62" s="35" t="s">
        <v>110</v>
      </c>
      <c r="D62" s="36">
        <v>147790000</v>
      </c>
      <c r="E62" s="36">
        <v>35522666.490000002</v>
      </c>
      <c r="F62" s="37">
        <f t="shared" si="1"/>
        <v>112267333.50999999</v>
      </c>
    </row>
    <row r="63" spans="1:6" ht="24.45" customHeight="1" x14ac:dyDescent="0.25">
      <c r="A63" s="159" t="s">
        <v>111</v>
      </c>
      <c r="B63" s="34" t="s">
        <v>29</v>
      </c>
      <c r="C63" s="35" t="s">
        <v>112</v>
      </c>
      <c r="D63" s="36">
        <v>147790000</v>
      </c>
      <c r="E63" s="36">
        <v>35522666.490000002</v>
      </c>
      <c r="F63" s="37">
        <f t="shared" si="1"/>
        <v>112267333.50999999</v>
      </c>
    </row>
    <row r="64" spans="1:6" ht="57.1" customHeight="1" x14ac:dyDescent="0.25">
      <c r="A64" s="159" t="s">
        <v>113</v>
      </c>
      <c r="B64" s="34" t="s">
        <v>29</v>
      </c>
      <c r="C64" s="35" t="s">
        <v>114</v>
      </c>
      <c r="D64" s="36">
        <v>147790000</v>
      </c>
      <c r="E64" s="36">
        <v>35522666.490000002</v>
      </c>
      <c r="F64" s="37">
        <f t="shared" si="1"/>
        <v>112267333.50999999</v>
      </c>
    </row>
    <row r="65" spans="1:6" ht="14.3" x14ac:dyDescent="0.25">
      <c r="A65" s="159" t="s">
        <v>115</v>
      </c>
      <c r="B65" s="34" t="s">
        <v>29</v>
      </c>
      <c r="C65" s="35" t="s">
        <v>116</v>
      </c>
      <c r="D65" s="36">
        <v>6332000</v>
      </c>
      <c r="E65" s="36">
        <v>198210.96</v>
      </c>
      <c r="F65" s="37">
        <f t="shared" si="1"/>
        <v>6133789.04</v>
      </c>
    </row>
    <row r="66" spans="1:6" ht="34.65" customHeight="1" x14ac:dyDescent="0.25">
      <c r="A66" s="159" t="s">
        <v>117</v>
      </c>
      <c r="B66" s="34" t="s">
        <v>29</v>
      </c>
      <c r="C66" s="35" t="s">
        <v>118</v>
      </c>
      <c r="D66" s="36">
        <v>6332000</v>
      </c>
      <c r="E66" s="36">
        <v>198210.96</v>
      </c>
      <c r="F66" s="37">
        <f t="shared" si="1"/>
        <v>6133789.04</v>
      </c>
    </row>
    <row r="67" spans="1:6" ht="57.1" customHeight="1" x14ac:dyDescent="0.25">
      <c r="A67" s="159" t="s">
        <v>119</v>
      </c>
      <c r="B67" s="34" t="s">
        <v>29</v>
      </c>
      <c r="C67" s="35" t="s">
        <v>120</v>
      </c>
      <c r="D67" s="36">
        <v>6332000</v>
      </c>
      <c r="E67" s="36">
        <v>198210.96</v>
      </c>
      <c r="F67" s="37">
        <f t="shared" si="1"/>
        <v>6133789.04</v>
      </c>
    </row>
    <row r="68" spans="1:6" ht="34.65" customHeight="1" x14ac:dyDescent="0.25">
      <c r="A68" s="159" t="s">
        <v>121</v>
      </c>
      <c r="B68" s="34" t="s">
        <v>29</v>
      </c>
      <c r="C68" s="35" t="s">
        <v>122</v>
      </c>
      <c r="D68" s="36">
        <v>111739115.61</v>
      </c>
      <c r="E68" s="36">
        <v>26419478.629999999</v>
      </c>
      <c r="F68" s="37">
        <f t="shared" si="1"/>
        <v>85319636.980000004</v>
      </c>
    </row>
    <row r="69" spans="1:6" ht="57.1" customHeight="1" x14ac:dyDescent="0.25">
      <c r="A69" s="159" t="s">
        <v>123</v>
      </c>
      <c r="B69" s="34" t="s">
        <v>29</v>
      </c>
      <c r="C69" s="35" t="s">
        <v>124</v>
      </c>
      <c r="D69" s="36">
        <v>3105000</v>
      </c>
      <c r="E69" s="36" t="s">
        <v>42</v>
      </c>
      <c r="F69" s="37">
        <f t="shared" si="1"/>
        <v>3105000</v>
      </c>
    </row>
    <row r="70" spans="1:6" ht="44.85" customHeight="1" x14ac:dyDescent="0.25">
      <c r="A70" s="159" t="s">
        <v>125</v>
      </c>
      <c r="B70" s="34" t="s">
        <v>29</v>
      </c>
      <c r="C70" s="35" t="s">
        <v>126</v>
      </c>
      <c r="D70" s="36">
        <v>3105000</v>
      </c>
      <c r="E70" s="36" t="s">
        <v>42</v>
      </c>
      <c r="F70" s="37">
        <f t="shared" si="1"/>
        <v>3105000</v>
      </c>
    </row>
    <row r="71" spans="1:6" ht="66.599999999999994" customHeight="1" x14ac:dyDescent="0.25">
      <c r="A71" s="150" t="s">
        <v>127</v>
      </c>
      <c r="B71" s="34" t="s">
        <v>29</v>
      </c>
      <c r="C71" s="35" t="s">
        <v>128</v>
      </c>
      <c r="D71" s="36">
        <v>96834785.579999998</v>
      </c>
      <c r="E71" s="36">
        <v>24570299.469999999</v>
      </c>
      <c r="F71" s="37">
        <f t="shared" si="1"/>
        <v>72264486.109999999</v>
      </c>
    </row>
    <row r="72" spans="1:6" ht="57.1" customHeight="1" x14ac:dyDescent="0.25">
      <c r="A72" s="159" t="s">
        <v>129</v>
      </c>
      <c r="B72" s="34" t="s">
        <v>29</v>
      </c>
      <c r="C72" s="35" t="s">
        <v>130</v>
      </c>
      <c r="D72" s="36">
        <v>68662500</v>
      </c>
      <c r="E72" s="36">
        <v>15242549.189999999</v>
      </c>
      <c r="F72" s="37">
        <f t="shared" si="1"/>
        <v>53419950.810000002</v>
      </c>
    </row>
    <row r="73" spans="1:6" ht="66.599999999999994" customHeight="1" x14ac:dyDescent="0.25">
      <c r="A73" s="150" t="s">
        <v>131</v>
      </c>
      <c r="B73" s="34" t="s">
        <v>29</v>
      </c>
      <c r="C73" s="35" t="s">
        <v>132</v>
      </c>
      <c r="D73" s="36">
        <v>68662500</v>
      </c>
      <c r="E73" s="36">
        <v>15242549.189999999</v>
      </c>
      <c r="F73" s="37">
        <f t="shared" si="1"/>
        <v>53419950.810000002</v>
      </c>
    </row>
    <row r="74" spans="1:6" ht="66.599999999999994" customHeight="1" x14ac:dyDescent="0.25">
      <c r="A74" s="150" t="s">
        <v>133</v>
      </c>
      <c r="B74" s="34" t="s">
        <v>29</v>
      </c>
      <c r="C74" s="35" t="s">
        <v>134</v>
      </c>
      <c r="D74" s="36">
        <v>524624.56999999995</v>
      </c>
      <c r="E74" s="36">
        <v>376094.8</v>
      </c>
      <c r="F74" s="37">
        <f t="shared" si="1"/>
        <v>148529.76999999996</v>
      </c>
    </row>
    <row r="75" spans="1:6" ht="57.1" customHeight="1" x14ac:dyDescent="0.25">
      <c r="A75" s="159" t="s">
        <v>135</v>
      </c>
      <c r="B75" s="34" t="s">
        <v>29</v>
      </c>
      <c r="C75" s="35" t="s">
        <v>136</v>
      </c>
      <c r="D75" s="36">
        <v>524624.56999999995</v>
      </c>
      <c r="E75" s="36">
        <v>376094.8</v>
      </c>
      <c r="F75" s="37">
        <f t="shared" si="1"/>
        <v>148529.76999999996</v>
      </c>
    </row>
    <row r="76" spans="1:6" ht="38.049999999999997" customHeight="1" x14ac:dyDescent="0.25">
      <c r="A76" s="159" t="s">
        <v>137</v>
      </c>
      <c r="B76" s="34" t="s">
        <v>29</v>
      </c>
      <c r="C76" s="35" t="s">
        <v>138</v>
      </c>
      <c r="D76" s="36">
        <v>27647661.010000002</v>
      </c>
      <c r="E76" s="36">
        <v>8951655.4800000004</v>
      </c>
      <c r="F76" s="37">
        <f t="shared" si="1"/>
        <v>18696005.530000001</v>
      </c>
    </row>
    <row r="77" spans="1:6" ht="41.45" customHeight="1" x14ac:dyDescent="0.25">
      <c r="A77" s="159" t="s">
        <v>139</v>
      </c>
      <c r="B77" s="34" t="s">
        <v>29</v>
      </c>
      <c r="C77" s="35" t="s">
        <v>140</v>
      </c>
      <c r="D77" s="36">
        <v>27647661.010000002</v>
      </c>
      <c r="E77" s="36">
        <v>8951655.4800000004</v>
      </c>
      <c r="F77" s="37">
        <f t="shared" si="1"/>
        <v>18696005.530000001</v>
      </c>
    </row>
    <row r="78" spans="1:6" ht="57.1" customHeight="1" x14ac:dyDescent="0.25">
      <c r="A78" s="159" t="s">
        <v>141</v>
      </c>
      <c r="B78" s="34" t="s">
        <v>29</v>
      </c>
      <c r="C78" s="35" t="s">
        <v>142</v>
      </c>
      <c r="D78" s="36">
        <v>813407.52</v>
      </c>
      <c r="E78" s="36">
        <v>686125.02</v>
      </c>
      <c r="F78" s="37">
        <f t="shared" si="1"/>
        <v>127282.5</v>
      </c>
    </row>
    <row r="79" spans="1:6" ht="34.65" customHeight="1" x14ac:dyDescent="0.25">
      <c r="A79" s="159" t="s">
        <v>143</v>
      </c>
      <c r="B79" s="34" t="s">
        <v>29</v>
      </c>
      <c r="C79" s="35" t="s">
        <v>144</v>
      </c>
      <c r="D79" s="36">
        <v>26834253.489999998</v>
      </c>
      <c r="E79" s="36">
        <v>8265530.46</v>
      </c>
      <c r="F79" s="37">
        <f t="shared" si="1"/>
        <v>18568723.029999997</v>
      </c>
    </row>
    <row r="80" spans="1:6" ht="22.45" customHeight="1" x14ac:dyDescent="0.25">
      <c r="A80" s="159" t="s">
        <v>145</v>
      </c>
      <c r="B80" s="34" t="s">
        <v>29</v>
      </c>
      <c r="C80" s="35" t="s">
        <v>146</v>
      </c>
      <c r="D80" s="36">
        <v>1250000</v>
      </c>
      <c r="E80" s="36" t="s">
        <v>42</v>
      </c>
      <c r="F80" s="37">
        <f t="shared" si="1"/>
        <v>1250000</v>
      </c>
    </row>
    <row r="81" spans="1:6" ht="32.6" customHeight="1" x14ac:dyDescent="0.25">
      <c r="A81" s="159" t="s">
        <v>147</v>
      </c>
      <c r="B81" s="34" t="s">
        <v>29</v>
      </c>
      <c r="C81" s="35" t="s">
        <v>148</v>
      </c>
      <c r="D81" s="36">
        <v>1250000</v>
      </c>
      <c r="E81" s="36" t="s">
        <v>42</v>
      </c>
      <c r="F81" s="37">
        <f t="shared" si="1"/>
        <v>1250000</v>
      </c>
    </row>
    <row r="82" spans="1:6" ht="43.5" customHeight="1" x14ac:dyDescent="0.25">
      <c r="A82" s="159" t="s">
        <v>149</v>
      </c>
      <c r="B82" s="34" t="s">
        <v>29</v>
      </c>
      <c r="C82" s="35" t="s">
        <v>150</v>
      </c>
      <c r="D82" s="36">
        <v>1250000</v>
      </c>
      <c r="E82" s="36" t="s">
        <v>42</v>
      </c>
      <c r="F82" s="37">
        <f t="shared" si="1"/>
        <v>1250000</v>
      </c>
    </row>
    <row r="83" spans="1:6" ht="66.599999999999994" customHeight="1" x14ac:dyDescent="0.25">
      <c r="A83" s="150" t="s">
        <v>151</v>
      </c>
      <c r="B83" s="34" t="s">
        <v>29</v>
      </c>
      <c r="C83" s="35" t="s">
        <v>152</v>
      </c>
      <c r="D83" s="36">
        <v>10549330.029999999</v>
      </c>
      <c r="E83" s="36">
        <v>1849179.16</v>
      </c>
      <c r="F83" s="37">
        <f t="shared" si="1"/>
        <v>8700150.8699999992</v>
      </c>
    </row>
    <row r="84" spans="1:6" ht="66.599999999999994" customHeight="1" x14ac:dyDescent="0.25">
      <c r="A84" s="150" t="s">
        <v>153</v>
      </c>
      <c r="B84" s="34" t="s">
        <v>29</v>
      </c>
      <c r="C84" s="35" t="s">
        <v>154</v>
      </c>
      <c r="D84" s="36">
        <v>10549330.029999999</v>
      </c>
      <c r="E84" s="36">
        <v>1819223.68</v>
      </c>
      <c r="F84" s="37">
        <f t="shared" si="1"/>
        <v>8730106.3499999996</v>
      </c>
    </row>
    <row r="85" spans="1:6" ht="57.1" customHeight="1" x14ac:dyDescent="0.25">
      <c r="A85" s="159" t="s">
        <v>155</v>
      </c>
      <c r="B85" s="34" t="s">
        <v>29</v>
      </c>
      <c r="C85" s="35" t="s">
        <v>156</v>
      </c>
      <c r="D85" s="36">
        <v>10549330.029999999</v>
      </c>
      <c r="E85" s="36">
        <v>1819223.68</v>
      </c>
      <c r="F85" s="37">
        <f t="shared" si="1"/>
        <v>8730106.3499999996</v>
      </c>
    </row>
    <row r="86" spans="1:6" ht="87.65" customHeight="1" x14ac:dyDescent="0.25">
      <c r="A86" s="150" t="s">
        <v>157</v>
      </c>
      <c r="B86" s="34" t="s">
        <v>29</v>
      </c>
      <c r="C86" s="35" t="s">
        <v>158</v>
      </c>
      <c r="D86" s="36" t="s">
        <v>42</v>
      </c>
      <c r="E86" s="36">
        <v>29955.48</v>
      </c>
      <c r="F86" s="37" t="str">
        <f t="shared" si="1"/>
        <v>-</v>
      </c>
    </row>
    <row r="87" spans="1:6" ht="77.45" customHeight="1" x14ac:dyDescent="0.25">
      <c r="A87" s="150" t="s">
        <v>159</v>
      </c>
      <c r="B87" s="34" t="s">
        <v>29</v>
      </c>
      <c r="C87" s="35" t="s">
        <v>160</v>
      </c>
      <c r="D87" s="36" t="s">
        <v>42</v>
      </c>
      <c r="E87" s="36">
        <v>29955.48</v>
      </c>
      <c r="F87" s="37" t="str">
        <f t="shared" ref="F87:F118" si="2">IF(OR(D87="-",IF(E87="-",0,E87)&gt;=IF(D87="-",0,D87)),"-",IF(D87="-",0,D87)-IF(E87="-",0,E87))</f>
        <v>-</v>
      </c>
    </row>
    <row r="88" spans="1:6" ht="23.1" customHeight="1" x14ac:dyDescent="0.25">
      <c r="A88" s="159" t="s">
        <v>161</v>
      </c>
      <c r="B88" s="34" t="s">
        <v>29</v>
      </c>
      <c r="C88" s="35" t="s">
        <v>162</v>
      </c>
      <c r="D88" s="36">
        <v>6585000</v>
      </c>
      <c r="E88" s="36">
        <v>1392127.5</v>
      </c>
      <c r="F88" s="37">
        <f t="shared" si="2"/>
        <v>5192872.5</v>
      </c>
    </row>
    <row r="89" spans="1:6" ht="14.3" x14ac:dyDescent="0.25">
      <c r="A89" s="159" t="s">
        <v>163</v>
      </c>
      <c r="B89" s="34" t="s">
        <v>29</v>
      </c>
      <c r="C89" s="35" t="s">
        <v>164</v>
      </c>
      <c r="D89" s="36">
        <v>6585000</v>
      </c>
      <c r="E89" s="36">
        <v>1301137.79</v>
      </c>
      <c r="F89" s="37">
        <f t="shared" si="2"/>
        <v>5283862.21</v>
      </c>
    </row>
    <row r="90" spans="1:6" ht="11.55" customHeight="1" x14ac:dyDescent="0.25">
      <c r="A90" s="159" t="s">
        <v>165</v>
      </c>
      <c r="B90" s="34" t="s">
        <v>29</v>
      </c>
      <c r="C90" s="35" t="s">
        <v>166</v>
      </c>
      <c r="D90" s="36">
        <v>6585000</v>
      </c>
      <c r="E90" s="36">
        <v>1301137.79</v>
      </c>
      <c r="F90" s="37">
        <f t="shared" si="2"/>
        <v>5283862.21</v>
      </c>
    </row>
    <row r="91" spans="1:6" ht="22.45" customHeight="1" x14ac:dyDescent="0.25">
      <c r="A91" s="159" t="s">
        <v>167</v>
      </c>
      <c r="B91" s="34" t="s">
        <v>29</v>
      </c>
      <c r="C91" s="35" t="s">
        <v>168</v>
      </c>
      <c r="D91" s="36">
        <v>6585000</v>
      </c>
      <c r="E91" s="36">
        <v>1301137.79</v>
      </c>
      <c r="F91" s="37">
        <f t="shared" si="2"/>
        <v>5283862.21</v>
      </c>
    </row>
    <row r="92" spans="1:6" ht="34.65" customHeight="1" x14ac:dyDescent="0.25">
      <c r="A92" s="159" t="s">
        <v>169</v>
      </c>
      <c r="B92" s="34" t="s">
        <v>29</v>
      </c>
      <c r="C92" s="35" t="s">
        <v>170</v>
      </c>
      <c r="D92" s="36">
        <v>6500000</v>
      </c>
      <c r="E92" s="36">
        <v>1292146.79</v>
      </c>
      <c r="F92" s="37">
        <f t="shared" si="2"/>
        <v>5207853.21</v>
      </c>
    </row>
    <row r="93" spans="1:6" ht="33.299999999999997" customHeight="1" x14ac:dyDescent="0.25">
      <c r="A93" s="161" t="s">
        <v>660</v>
      </c>
      <c r="B93" s="34" t="s">
        <v>29</v>
      </c>
      <c r="C93" s="35" t="s">
        <v>171</v>
      </c>
      <c r="D93" s="36">
        <v>85000</v>
      </c>
      <c r="E93" s="36">
        <v>8991</v>
      </c>
      <c r="F93" s="37">
        <f t="shared" si="2"/>
        <v>76009</v>
      </c>
    </row>
    <row r="94" spans="1:6" ht="14.3" x14ac:dyDescent="0.25">
      <c r="A94" s="159" t="s">
        <v>172</v>
      </c>
      <c r="B94" s="34" t="s">
        <v>29</v>
      </c>
      <c r="C94" s="35" t="s">
        <v>173</v>
      </c>
      <c r="D94" s="36" t="s">
        <v>42</v>
      </c>
      <c r="E94" s="36">
        <v>90989.71</v>
      </c>
      <c r="F94" s="37" t="str">
        <f t="shared" si="2"/>
        <v>-</v>
      </c>
    </row>
    <row r="95" spans="1:6" ht="12.9" customHeight="1" x14ac:dyDescent="0.25">
      <c r="A95" s="159" t="s">
        <v>174</v>
      </c>
      <c r="B95" s="34" t="s">
        <v>29</v>
      </c>
      <c r="C95" s="35" t="s">
        <v>175</v>
      </c>
      <c r="D95" s="36" t="s">
        <v>42</v>
      </c>
      <c r="E95" s="36">
        <v>90989.71</v>
      </c>
      <c r="F95" s="37" t="str">
        <f t="shared" si="2"/>
        <v>-</v>
      </c>
    </row>
    <row r="96" spans="1:6" ht="23.1" customHeight="1" x14ac:dyDescent="0.25">
      <c r="A96" s="159" t="s">
        <v>176</v>
      </c>
      <c r="B96" s="34" t="s">
        <v>29</v>
      </c>
      <c r="C96" s="35" t="s">
        <v>177</v>
      </c>
      <c r="D96" s="36" t="s">
        <v>42</v>
      </c>
      <c r="E96" s="36">
        <v>90989.71</v>
      </c>
      <c r="F96" s="37" t="str">
        <f t="shared" si="2"/>
        <v>-</v>
      </c>
    </row>
    <row r="97" spans="1:6" ht="21.75" customHeight="1" x14ac:dyDescent="0.25">
      <c r="A97" s="159" t="s">
        <v>178</v>
      </c>
      <c r="B97" s="34" t="s">
        <v>29</v>
      </c>
      <c r="C97" s="35" t="s">
        <v>179</v>
      </c>
      <c r="D97" s="36">
        <v>17946589.469999999</v>
      </c>
      <c r="E97" s="36">
        <v>6889513.21</v>
      </c>
      <c r="F97" s="37">
        <f t="shared" si="2"/>
        <v>11057076.259999998</v>
      </c>
    </row>
    <row r="98" spans="1:6" ht="66.599999999999994" customHeight="1" x14ac:dyDescent="0.25">
      <c r="A98" s="150" t="s">
        <v>180</v>
      </c>
      <c r="B98" s="34" t="s">
        <v>29</v>
      </c>
      <c r="C98" s="35" t="s">
        <v>181</v>
      </c>
      <c r="D98" s="36">
        <v>17817536.07</v>
      </c>
      <c r="E98" s="36">
        <v>6559593.8499999996</v>
      </c>
      <c r="F98" s="37">
        <f t="shared" si="2"/>
        <v>11257942.220000001</v>
      </c>
    </row>
    <row r="99" spans="1:6" ht="76.099999999999994" customHeight="1" x14ac:dyDescent="0.25">
      <c r="A99" s="150" t="s">
        <v>182</v>
      </c>
      <c r="B99" s="34" t="s">
        <v>29</v>
      </c>
      <c r="C99" s="35" t="s">
        <v>183</v>
      </c>
      <c r="D99" s="36">
        <v>17817536.07</v>
      </c>
      <c r="E99" s="36">
        <v>6559593.8499999996</v>
      </c>
      <c r="F99" s="37">
        <f t="shared" si="2"/>
        <v>11257942.220000001</v>
      </c>
    </row>
    <row r="100" spans="1:6" ht="68.599999999999994" customHeight="1" x14ac:dyDescent="0.25">
      <c r="A100" s="150" t="s">
        <v>184</v>
      </c>
      <c r="B100" s="34" t="s">
        <v>29</v>
      </c>
      <c r="C100" s="35" t="s">
        <v>185</v>
      </c>
      <c r="D100" s="36">
        <v>17817536.07</v>
      </c>
      <c r="E100" s="36">
        <v>6559593.8499999996</v>
      </c>
      <c r="F100" s="37">
        <f t="shared" si="2"/>
        <v>11257942.220000001</v>
      </c>
    </row>
    <row r="101" spans="1:6" ht="87.65" customHeight="1" x14ac:dyDescent="0.25">
      <c r="A101" s="150" t="s">
        <v>186</v>
      </c>
      <c r="B101" s="34" t="s">
        <v>29</v>
      </c>
      <c r="C101" s="35" t="s">
        <v>187</v>
      </c>
      <c r="D101" s="36" t="s">
        <v>42</v>
      </c>
      <c r="E101" s="36">
        <v>1531958.35</v>
      </c>
      <c r="F101" s="37" t="str">
        <f t="shared" si="2"/>
        <v>-</v>
      </c>
    </row>
    <row r="102" spans="1:6" ht="76.75" customHeight="1" x14ac:dyDescent="0.25">
      <c r="A102" s="150" t="s">
        <v>188</v>
      </c>
      <c r="B102" s="34" t="s">
        <v>29</v>
      </c>
      <c r="C102" s="35" t="s">
        <v>189</v>
      </c>
      <c r="D102" s="36">
        <v>17817536.07</v>
      </c>
      <c r="E102" s="36">
        <v>5027635.5</v>
      </c>
      <c r="F102" s="37">
        <f t="shared" si="2"/>
        <v>12789900.57</v>
      </c>
    </row>
    <row r="103" spans="1:6" ht="22.45" customHeight="1" x14ac:dyDescent="0.25">
      <c r="A103" s="159" t="s">
        <v>190</v>
      </c>
      <c r="B103" s="34" t="s">
        <v>29</v>
      </c>
      <c r="C103" s="35" t="s">
        <v>191</v>
      </c>
      <c r="D103" s="36" t="s">
        <v>42</v>
      </c>
      <c r="E103" s="36">
        <v>673.75</v>
      </c>
      <c r="F103" s="37" t="str">
        <f t="shared" si="2"/>
        <v>-</v>
      </c>
    </row>
    <row r="104" spans="1:6" ht="21.75" customHeight="1" x14ac:dyDescent="0.25">
      <c r="A104" s="159" t="s">
        <v>192</v>
      </c>
      <c r="B104" s="34" t="s">
        <v>29</v>
      </c>
      <c r="C104" s="35" t="s">
        <v>193</v>
      </c>
      <c r="D104" s="36" t="s">
        <v>42</v>
      </c>
      <c r="E104" s="36">
        <v>673.75</v>
      </c>
      <c r="F104" s="37" t="str">
        <f t="shared" si="2"/>
        <v>-</v>
      </c>
    </row>
    <row r="105" spans="1:6" ht="31.95" customHeight="1" x14ac:dyDescent="0.25">
      <c r="A105" s="159" t="s">
        <v>194</v>
      </c>
      <c r="B105" s="34" t="s">
        <v>29</v>
      </c>
      <c r="C105" s="35" t="s">
        <v>195</v>
      </c>
      <c r="D105" s="36" t="s">
        <v>42</v>
      </c>
      <c r="E105" s="36">
        <v>673.75</v>
      </c>
      <c r="F105" s="37" t="str">
        <f t="shared" si="2"/>
        <v>-</v>
      </c>
    </row>
    <row r="106" spans="1:6" ht="57.1" customHeight="1" x14ac:dyDescent="0.25">
      <c r="A106" s="159" t="s">
        <v>196</v>
      </c>
      <c r="B106" s="34" t="s">
        <v>29</v>
      </c>
      <c r="C106" s="35" t="s">
        <v>197</v>
      </c>
      <c r="D106" s="36">
        <v>129053.4</v>
      </c>
      <c r="E106" s="36">
        <v>329245.61</v>
      </c>
      <c r="F106" s="37" t="str">
        <f t="shared" si="2"/>
        <v>-</v>
      </c>
    </row>
    <row r="107" spans="1:6" ht="57.1" customHeight="1" x14ac:dyDescent="0.25">
      <c r="A107" s="159" t="s">
        <v>198</v>
      </c>
      <c r="B107" s="34" t="s">
        <v>29</v>
      </c>
      <c r="C107" s="35" t="s">
        <v>199</v>
      </c>
      <c r="D107" s="36">
        <v>129053.4</v>
      </c>
      <c r="E107" s="36">
        <v>329245.61</v>
      </c>
      <c r="F107" s="37" t="str">
        <f t="shared" si="2"/>
        <v>-</v>
      </c>
    </row>
    <row r="108" spans="1:6" ht="66.599999999999994" customHeight="1" x14ac:dyDescent="0.25">
      <c r="A108" s="150" t="s">
        <v>200</v>
      </c>
      <c r="B108" s="34" t="s">
        <v>29</v>
      </c>
      <c r="C108" s="35" t="s">
        <v>201</v>
      </c>
      <c r="D108" s="36">
        <v>129053.4</v>
      </c>
      <c r="E108" s="36">
        <v>329245.61</v>
      </c>
      <c r="F108" s="37" t="str">
        <f t="shared" si="2"/>
        <v>-</v>
      </c>
    </row>
    <row r="109" spans="1:6" ht="14.3" x14ac:dyDescent="0.25">
      <c r="A109" s="159" t="s">
        <v>202</v>
      </c>
      <c r="B109" s="34" t="s">
        <v>29</v>
      </c>
      <c r="C109" s="35" t="s">
        <v>203</v>
      </c>
      <c r="D109" s="36">
        <v>249237.55</v>
      </c>
      <c r="E109" s="36">
        <v>389971.43</v>
      </c>
      <c r="F109" s="37" t="str">
        <f t="shared" si="2"/>
        <v>-</v>
      </c>
    </row>
    <row r="110" spans="1:6" ht="87.65" customHeight="1" x14ac:dyDescent="0.25">
      <c r="A110" s="150" t="s">
        <v>204</v>
      </c>
      <c r="B110" s="34" t="s">
        <v>29</v>
      </c>
      <c r="C110" s="35" t="s">
        <v>205</v>
      </c>
      <c r="D110" s="36">
        <v>1098.72</v>
      </c>
      <c r="E110" s="36">
        <v>116277.89</v>
      </c>
      <c r="F110" s="37" t="str">
        <f t="shared" si="2"/>
        <v>-</v>
      </c>
    </row>
    <row r="111" spans="1:6" ht="44.85" customHeight="1" x14ac:dyDescent="0.25">
      <c r="A111" s="159" t="s">
        <v>206</v>
      </c>
      <c r="B111" s="34" t="s">
        <v>29</v>
      </c>
      <c r="C111" s="35" t="s">
        <v>207</v>
      </c>
      <c r="D111" s="36">
        <v>1057.48</v>
      </c>
      <c r="E111" s="36">
        <v>30530.49</v>
      </c>
      <c r="F111" s="37" t="str">
        <f t="shared" si="2"/>
        <v>-</v>
      </c>
    </row>
    <row r="112" spans="1:6" ht="57.1" customHeight="1" x14ac:dyDescent="0.25">
      <c r="A112" s="159" t="s">
        <v>208</v>
      </c>
      <c r="B112" s="34" t="s">
        <v>29</v>
      </c>
      <c r="C112" s="35" t="s">
        <v>209</v>
      </c>
      <c r="D112" s="36">
        <v>1057.48</v>
      </c>
      <c r="E112" s="36">
        <v>30530.49</v>
      </c>
      <c r="F112" s="37" t="str">
        <f t="shared" si="2"/>
        <v>-</v>
      </c>
    </row>
    <row r="113" spans="1:6" ht="66.599999999999994" customHeight="1" x14ac:dyDescent="0.25">
      <c r="A113" s="150" t="s">
        <v>210</v>
      </c>
      <c r="B113" s="34" t="s">
        <v>29</v>
      </c>
      <c r="C113" s="35" t="s">
        <v>211</v>
      </c>
      <c r="D113" s="36">
        <v>41.24</v>
      </c>
      <c r="E113" s="36">
        <v>85747.4</v>
      </c>
      <c r="F113" s="37" t="str">
        <f t="shared" si="2"/>
        <v>-</v>
      </c>
    </row>
    <row r="114" spans="1:6" ht="57.1" customHeight="1" x14ac:dyDescent="0.25">
      <c r="A114" s="159" t="s">
        <v>212</v>
      </c>
      <c r="B114" s="34" t="s">
        <v>29</v>
      </c>
      <c r="C114" s="35" t="s">
        <v>213</v>
      </c>
      <c r="D114" s="36">
        <v>41.24</v>
      </c>
      <c r="E114" s="36">
        <v>85747.4</v>
      </c>
      <c r="F114" s="37" t="str">
        <f t="shared" si="2"/>
        <v>-</v>
      </c>
    </row>
    <row r="115" spans="1:6" ht="22.45" customHeight="1" x14ac:dyDescent="0.25">
      <c r="A115" s="159" t="s">
        <v>214</v>
      </c>
      <c r="B115" s="34" t="s">
        <v>29</v>
      </c>
      <c r="C115" s="35" t="s">
        <v>215</v>
      </c>
      <c r="D115" s="36" t="s">
        <v>42</v>
      </c>
      <c r="E115" s="36">
        <v>58369.38</v>
      </c>
      <c r="F115" s="37" t="str">
        <f t="shared" si="2"/>
        <v>-</v>
      </c>
    </row>
    <row r="116" spans="1:6" ht="76.099999999999994" customHeight="1" x14ac:dyDescent="0.25">
      <c r="A116" s="150" t="s">
        <v>216</v>
      </c>
      <c r="B116" s="34" t="s">
        <v>29</v>
      </c>
      <c r="C116" s="35" t="s">
        <v>217</v>
      </c>
      <c r="D116" s="36" t="s">
        <v>42</v>
      </c>
      <c r="E116" s="36">
        <v>58369.38</v>
      </c>
      <c r="F116" s="37" t="str">
        <f t="shared" si="2"/>
        <v>-</v>
      </c>
    </row>
    <row r="117" spans="1:6" ht="57.1" customHeight="1" x14ac:dyDescent="0.25">
      <c r="A117" s="159" t="s">
        <v>218</v>
      </c>
      <c r="B117" s="34" t="s">
        <v>29</v>
      </c>
      <c r="C117" s="35" t="s">
        <v>219</v>
      </c>
      <c r="D117" s="36" t="s">
        <v>42</v>
      </c>
      <c r="E117" s="36">
        <v>58369.38</v>
      </c>
      <c r="F117" s="37" t="str">
        <f t="shared" si="2"/>
        <v>-</v>
      </c>
    </row>
    <row r="118" spans="1:6" ht="11.55" customHeight="1" x14ac:dyDescent="0.25">
      <c r="A118" s="159" t="s">
        <v>220</v>
      </c>
      <c r="B118" s="34" t="s">
        <v>29</v>
      </c>
      <c r="C118" s="35" t="s">
        <v>221</v>
      </c>
      <c r="D118" s="36">
        <v>248138.83</v>
      </c>
      <c r="E118" s="36">
        <v>215324.16</v>
      </c>
      <c r="F118" s="37">
        <f t="shared" si="2"/>
        <v>32814.669999999984</v>
      </c>
    </row>
    <row r="119" spans="1:6" ht="25.15" customHeight="1" x14ac:dyDescent="0.25">
      <c r="A119" s="159" t="s">
        <v>222</v>
      </c>
      <c r="B119" s="34" t="s">
        <v>29</v>
      </c>
      <c r="C119" s="35" t="s">
        <v>223</v>
      </c>
      <c r="D119" s="36">
        <v>248138.83</v>
      </c>
      <c r="E119" s="36">
        <v>215324.16</v>
      </c>
      <c r="F119" s="37">
        <f t="shared" ref="F119:F144" si="3">IF(OR(D119="-",IF(E119="-",0,E119)&gt;=IF(D119="-",0,D119)),"-",IF(D119="-",0,D119)-IF(E119="-",0,E119))</f>
        <v>32814.669999999984</v>
      </c>
    </row>
    <row r="120" spans="1:6" ht="33.299999999999997" customHeight="1" x14ac:dyDescent="0.25">
      <c r="A120" s="159" t="s">
        <v>224</v>
      </c>
      <c r="B120" s="34" t="s">
        <v>29</v>
      </c>
      <c r="C120" s="35" t="s">
        <v>225</v>
      </c>
      <c r="D120" s="36">
        <v>248138.83</v>
      </c>
      <c r="E120" s="36">
        <v>215324.16</v>
      </c>
      <c r="F120" s="37">
        <f t="shared" si="3"/>
        <v>32814.669999999984</v>
      </c>
    </row>
    <row r="121" spans="1:6" ht="11.55" customHeight="1" x14ac:dyDescent="0.25">
      <c r="A121" s="159" t="s">
        <v>226</v>
      </c>
      <c r="B121" s="34" t="s">
        <v>29</v>
      </c>
      <c r="C121" s="35" t="s">
        <v>227</v>
      </c>
      <c r="D121" s="36" t="s">
        <v>42</v>
      </c>
      <c r="E121" s="36">
        <v>-464.07</v>
      </c>
      <c r="F121" s="37" t="str">
        <f t="shared" si="3"/>
        <v>-</v>
      </c>
    </row>
    <row r="122" spans="1:6" ht="14.3" x14ac:dyDescent="0.25">
      <c r="A122" s="159" t="s">
        <v>228</v>
      </c>
      <c r="B122" s="34" t="s">
        <v>29</v>
      </c>
      <c r="C122" s="35" t="s">
        <v>229</v>
      </c>
      <c r="D122" s="36" t="s">
        <v>42</v>
      </c>
      <c r="E122" s="36">
        <v>-464.07</v>
      </c>
      <c r="F122" s="37" t="str">
        <f t="shared" si="3"/>
        <v>-</v>
      </c>
    </row>
    <row r="123" spans="1:6" ht="25.85" customHeight="1" x14ac:dyDescent="0.25">
      <c r="A123" s="159" t="s">
        <v>230</v>
      </c>
      <c r="B123" s="34" t="s">
        <v>29</v>
      </c>
      <c r="C123" s="35" t="s">
        <v>231</v>
      </c>
      <c r="D123" s="36" t="s">
        <v>42</v>
      </c>
      <c r="E123" s="36">
        <v>-464.07</v>
      </c>
      <c r="F123" s="37" t="str">
        <f t="shared" si="3"/>
        <v>-</v>
      </c>
    </row>
    <row r="124" spans="1:6" ht="12.9" customHeight="1" x14ac:dyDescent="0.25">
      <c r="A124" s="159" t="s">
        <v>232</v>
      </c>
      <c r="B124" s="34" t="s">
        <v>29</v>
      </c>
      <c r="C124" s="35" t="s">
        <v>233</v>
      </c>
      <c r="D124" s="36">
        <v>62435496.640000001</v>
      </c>
      <c r="E124" s="36">
        <v>9745674.7100000009</v>
      </c>
      <c r="F124" s="37">
        <f t="shared" si="3"/>
        <v>52689821.93</v>
      </c>
    </row>
    <row r="125" spans="1:6" ht="34" customHeight="1" x14ac:dyDescent="0.25">
      <c r="A125" s="159" t="s">
        <v>234</v>
      </c>
      <c r="B125" s="34" t="s">
        <v>29</v>
      </c>
      <c r="C125" s="35" t="s">
        <v>235</v>
      </c>
      <c r="D125" s="36">
        <v>59855310.189999998</v>
      </c>
      <c r="E125" s="36">
        <v>4541750</v>
      </c>
      <c r="F125" s="37">
        <f t="shared" si="3"/>
        <v>55313560.189999998</v>
      </c>
    </row>
    <row r="126" spans="1:6" ht="22.45" customHeight="1" x14ac:dyDescent="0.25">
      <c r="A126" s="159" t="s">
        <v>236</v>
      </c>
      <c r="B126" s="34" t="s">
        <v>29</v>
      </c>
      <c r="C126" s="35" t="s">
        <v>237</v>
      </c>
      <c r="D126" s="36">
        <v>4859400</v>
      </c>
      <c r="E126" s="36">
        <v>3126900</v>
      </c>
      <c r="F126" s="37">
        <f t="shared" si="3"/>
        <v>1732500</v>
      </c>
    </row>
    <row r="127" spans="1:6" ht="32.6" customHeight="1" x14ac:dyDescent="0.25">
      <c r="A127" s="159" t="s">
        <v>238</v>
      </c>
      <c r="B127" s="34" t="s">
        <v>29</v>
      </c>
      <c r="C127" s="35" t="s">
        <v>239</v>
      </c>
      <c r="D127" s="36">
        <v>4859400</v>
      </c>
      <c r="E127" s="36">
        <v>3126900</v>
      </c>
      <c r="F127" s="37">
        <f t="shared" si="3"/>
        <v>1732500</v>
      </c>
    </row>
    <row r="128" spans="1:6" ht="35.35" customHeight="1" x14ac:dyDescent="0.25">
      <c r="A128" s="159" t="s">
        <v>240</v>
      </c>
      <c r="B128" s="34" t="s">
        <v>29</v>
      </c>
      <c r="C128" s="35" t="s">
        <v>241</v>
      </c>
      <c r="D128" s="36">
        <v>4859400</v>
      </c>
      <c r="E128" s="36">
        <v>3126900</v>
      </c>
      <c r="F128" s="37">
        <f t="shared" si="3"/>
        <v>1732500</v>
      </c>
    </row>
    <row r="129" spans="1:6" ht="22.45" customHeight="1" x14ac:dyDescent="0.25">
      <c r="A129" s="159" t="s">
        <v>242</v>
      </c>
      <c r="B129" s="34" t="s">
        <v>29</v>
      </c>
      <c r="C129" s="35" t="s">
        <v>243</v>
      </c>
      <c r="D129" s="36">
        <v>49336510.189999998</v>
      </c>
      <c r="E129" s="36" t="s">
        <v>42</v>
      </c>
      <c r="F129" s="37">
        <f t="shared" si="3"/>
        <v>49336510.189999998</v>
      </c>
    </row>
    <row r="130" spans="1:6" ht="66.599999999999994" customHeight="1" x14ac:dyDescent="0.25">
      <c r="A130" s="150" t="s">
        <v>244</v>
      </c>
      <c r="B130" s="34" t="s">
        <v>29</v>
      </c>
      <c r="C130" s="35" t="s">
        <v>245</v>
      </c>
      <c r="D130" s="36">
        <v>10638698.09</v>
      </c>
      <c r="E130" s="36" t="s">
        <v>42</v>
      </c>
      <c r="F130" s="37">
        <f t="shared" si="3"/>
        <v>10638698.09</v>
      </c>
    </row>
    <row r="131" spans="1:6" ht="66.599999999999994" customHeight="1" x14ac:dyDescent="0.25">
      <c r="A131" s="150" t="s">
        <v>246</v>
      </c>
      <c r="B131" s="34" t="s">
        <v>29</v>
      </c>
      <c r="C131" s="35" t="s">
        <v>247</v>
      </c>
      <c r="D131" s="36">
        <v>10638698.09</v>
      </c>
      <c r="E131" s="36" t="s">
        <v>42</v>
      </c>
      <c r="F131" s="37">
        <f t="shared" si="3"/>
        <v>10638698.09</v>
      </c>
    </row>
    <row r="132" spans="1:6" ht="21.75" customHeight="1" x14ac:dyDescent="0.25">
      <c r="A132" s="159" t="s">
        <v>248</v>
      </c>
      <c r="B132" s="34" t="s">
        <v>29</v>
      </c>
      <c r="C132" s="35" t="s">
        <v>249</v>
      </c>
      <c r="D132" s="36">
        <v>19000000</v>
      </c>
      <c r="E132" s="36" t="s">
        <v>42</v>
      </c>
      <c r="F132" s="37">
        <f t="shared" si="3"/>
        <v>19000000</v>
      </c>
    </row>
    <row r="133" spans="1:6" ht="23.1" customHeight="1" x14ac:dyDescent="0.25">
      <c r="A133" s="159" t="s">
        <v>250</v>
      </c>
      <c r="B133" s="34" t="s">
        <v>29</v>
      </c>
      <c r="C133" s="35" t="s">
        <v>251</v>
      </c>
      <c r="D133" s="36">
        <v>19000000</v>
      </c>
      <c r="E133" s="36" t="s">
        <v>42</v>
      </c>
      <c r="F133" s="37">
        <f t="shared" si="3"/>
        <v>19000000</v>
      </c>
    </row>
    <row r="134" spans="1:6" ht="12.25" customHeight="1" x14ac:dyDescent="0.25">
      <c r="A134" s="159" t="s">
        <v>252</v>
      </c>
      <c r="B134" s="34" t="s">
        <v>29</v>
      </c>
      <c r="C134" s="35" t="s">
        <v>253</v>
      </c>
      <c r="D134" s="36">
        <v>19697812.100000001</v>
      </c>
      <c r="E134" s="36" t="s">
        <v>42</v>
      </c>
      <c r="F134" s="37">
        <f t="shared" si="3"/>
        <v>19697812.100000001</v>
      </c>
    </row>
    <row r="135" spans="1:6" ht="11.55" customHeight="1" x14ac:dyDescent="0.25">
      <c r="A135" s="159" t="s">
        <v>254</v>
      </c>
      <c r="B135" s="34" t="s">
        <v>29</v>
      </c>
      <c r="C135" s="35" t="s">
        <v>255</v>
      </c>
      <c r="D135" s="36">
        <v>19697812.100000001</v>
      </c>
      <c r="E135" s="36" t="s">
        <v>42</v>
      </c>
      <c r="F135" s="37">
        <f t="shared" si="3"/>
        <v>19697812.100000001</v>
      </c>
    </row>
    <row r="136" spans="1:6" ht="23.1" customHeight="1" x14ac:dyDescent="0.25">
      <c r="A136" s="159" t="s">
        <v>256</v>
      </c>
      <c r="B136" s="34" t="s">
        <v>29</v>
      </c>
      <c r="C136" s="35" t="s">
        <v>257</v>
      </c>
      <c r="D136" s="36">
        <v>5659400</v>
      </c>
      <c r="E136" s="36">
        <v>1414850</v>
      </c>
      <c r="F136" s="37">
        <f t="shared" si="3"/>
        <v>4244550</v>
      </c>
    </row>
    <row r="137" spans="1:6" ht="34" customHeight="1" x14ac:dyDescent="0.25">
      <c r="A137" s="159" t="s">
        <v>258</v>
      </c>
      <c r="B137" s="34" t="s">
        <v>29</v>
      </c>
      <c r="C137" s="35" t="s">
        <v>259</v>
      </c>
      <c r="D137" s="36">
        <v>5659400</v>
      </c>
      <c r="E137" s="36">
        <v>1414850</v>
      </c>
      <c r="F137" s="37">
        <f t="shared" si="3"/>
        <v>4244550</v>
      </c>
    </row>
    <row r="138" spans="1:6" ht="44.15" customHeight="1" x14ac:dyDescent="0.25">
      <c r="A138" s="159" t="s">
        <v>260</v>
      </c>
      <c r="B138" s="34" t="s">
        <v>29</v>
      </c>
      <c r="C138" s="35" t="s">
        <v>261</v>
      </c>
      <c r="D138" s="36">
        <v>5659400</v>
      </c>
      <c r="E138" s="36">
        <v>1414850</v>
      </c>
      <c r="F138" s="37">
        <f t="shared" si="3"/>
        <v>4244550</v>
      </c>
    </row>
    <row r="139" spans="1:6" ht="57.1" customHeight="1" x14ac:dyDescent="0.25">
      <c r="A139" s="159" t="s">
        <v>262</v>
      </c>
      <c r="B139" s="34" t="s">
        <v>29</v>
      </c>
      <c r="C139" s="35" t="s">
        <v>263</v>
      </c>
      <c r="D139" s="36">
        <v>2580186.4500000002</v>
      </c>
      <c r="E139" s="36">
        <v>5203924.71</v>
      </c>
      <c r="F139" s="37" t="str">
        <f t="shared" si="3"/>
        <v>-</v>
      </c>
    </row>
    <row r="140" spans="1:6" ht="66.599999999999994" customHeight="1" x14ac:dyDescent="0.25">
      <c r="A140" s="150" t="s">
        <v>264</v>
      </c>
      <c r="B140" s="34" t="s">
        <v>29</v>
      </c>
      <c r="C140" s="35" t="s">
        <v>265</v>
      </c>
      <c r="D140" s="36">
        <v>2580186.4500000002</v>
      </c>
      <c r="E140" s="36">
        <v>5203924.71</v>
      </c>
      <c r="F140" s="37" t="str">
        <f t="shared" si="3"/>
        <v>-</v>
      </c>
    </row>
    <row r="141" spans="1:6" ht="66.599999999999994" customHeight="1" x14ac:dyDescent="0.25">
      <c r="A141" s="150" t="s">
        <v>266</v>
      </c>
      <c r="B141" s="34" t="s">
        <v>29</v>
      </c>
      <c r="C141" s="35" t="s">
        <v>267</v>
      </c>
      <c r="D141" s="36">
        <v>2580186.4500000002</v>
      </c>
      <c r="E141" s="36">
        <v>5203924.71</v>
      </c>
      <c r="F141" s="37" t="str">
        <f t="shared" si="3"/>
        <v>-</v>
      </c>
    </row>
    <row r="142" spans="1:6" ht="23.1" customHeight="1" x14ac:dyDescent="0.25">
      <c r="A142" s="159" t="s">
        <v>268</v>
      </c>
      <c r="B142" s="34" t="s">
        <v>29</v>
      </c>
      <c r="C142" s="35" t="s">
        <v>269</v>
      </c>
      <c r="D142" s="36">
        <v>2302000</v>
      </c>
      <c r="E142" s="36">
        <v>4913785.3</v>
      </c>
      <c r="F142" s="37" t="str">
        <f t="shared" si="3"/>
        <v>-</v>
      </c>
    </row>
    <row r="143" spans="1:6" ht="32.6" customHeight="1" x14ac:dyDescent="0.25">
      <c r="A143" s="159" t="s">
        <v>270</v>
      </c>
      <c r="B143" s="34" t="s">
        <v>29</v>
      </c>
      <c r="C143" s="35" t="s">
        <v>271</v>
      </c>
      <c r="D143" s="36">
        <v>2302000</v>
      </c>
      <c r="E143" s="36">
        <v>4913785.3</v>
      </c>
      <c r="F143" s="37" t="str">
        <f t="shared" si="3"/>
        <v>-</v>
      </c>
    </row>
    <row r="144" spans="1:6" ht="44.15" customHeight="1" x14ac:dyDescent="0.25">
      <c r="A144" s="159" t="s">
        <v>272</v>
      </c>
      <c r="B144" s="34" t="s">
        <v>29</v>
      </c>
      <c r="C144" s="35" t="s">
        <v>273</v>
      </c>
      <c r="D144" s="36">
        <v>278186.45</v>
      </c>
      <c r="E144" s="36">
        <v>290139.40999999997</v>
      </c>
      <c r="F144" s="37" t="str">
        <f t="shared" si="3"/>
        <v>-</v>
      </c>
    </row>
    <row r="145" spans="1:6" ht="12.75" customHeight="1" x14ac:dyDescent="0.25">
      <c r="A145" s="160"/>
      <c r="B145" s="38"/>
      <c r="C145" s="38"/>
      <c r="D145" s="39"/>
      <c r="E145" s="39"/>
      <c r="F145" s="39"/>
    </row>
  </sheetData>
  <mergeCells count="13">
    <mergeCell ref="E2:F2"/>
    <mergeCell ref="A3:D3"/>
    <mergeCell ref="A6:D6"/>
    <mergeCell ref="A4:D4"/>
    <mergeCell ref="B8:D8"/>
    <mergeCell ref="B9:D9"/>
    <mergeCell ref="F13:F19"/>
    <mergeCell ref="E13:E19"/>
    <mergeCell ref="A12:D12"/>
    <mergeCell ref="B13:B19"/>
    <mergeCell ref="D13:D19"/>
    <mergeCell ref="C13:C19"/>
    <mergeCell ref="A13:A19"/>
  </mergeCells>
  <conditionalFormatting sqref="F25 F23">
    <cfRule type="cellIs" priority="1" operator="equal">
      <formula>0</formula>
    </cfRule>
  </conditionalFormatting>
  <conditionalFormatting sqref="F32">
    <cfRule type="cellIs" priority="2" operator="equal">
      <formula>0</formula>
    </cfRule>
  </conditionalFormatting>
  <conditionalFormatting sqref="F30">
    <cfRule type="cellIs" priority="3" operator="equal">
      <formula>0</formula>
    </cfRule>
  </conditionalFormatting>
  <conditionalFormatting sqref="F29">
    <cfRule type="cellIs" priority="4" operator="equal">
      <formula>0</formula>
    </cfRule>
  </conditionalFormatting>
  <conditionalFormatting sqref="F42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4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6"/>
  <sheetViews>
    <sheetView showGridLines="0" tabSelected="1" workbookViewId="0">
      <selection activeCell="A195" sqref="A195:XFD195"/>
    </sheetView>
  </sheetViews>
  <sheetFormatPr defaultRowHeight="12.75" customHeight="1" x14ac:dyDescent="0.25"/>
  <cols>
    <col min="1" max="1" width="45.75" customWidth="1"/>
    <col min="2" max="2" width="4.25" customWidth="1"/>
    <col min="3" max="3" width="40.75" customWidth="1"/>
    <col min="4" max="4" width="18.875" customWidth="1"/>
    <col min="5" max="6" width="18.75" customWidth="1"/>
  </cols>
  <sheetData>
    <row r="1" spans="1:6" ht="14.3" x14ac:dyDescent="0.25"/>
    <row r="2" spans="1:6" ht="14.95" customHeight="1" x14ac:dyDescent="0.25">
      <c r="A2" s="125" t="s">
        <v>274</v>
      </c>
      <c r="B2" s="125"/>
      <c r="C2" s="125"/>
      <c r="D2" s="125"/>
      <c r="E2" s="18"/>
      <c r="F2" s="14" t="s">
        <v>275</v>
      </c>
    </row>
    <row r="3" spans="1:6" ht="13.6" customHeight="1" x14ac:dyDescent="0.25">
      <c r="A3" s="40"/>
      <c r="B3" s="40"/>
      <c r="C3" s="41"/>
      <c r="D3" s="42"/>
      <c r="E3" s="42"/>
      <c r="F3" s="42"/>
    </row>
    <row r="4" spans="1:6" ht="10.199999999999999" customHeight="1" x14ac:dyDescent="0.25">
      <c r="A4" s="139" t="s">
        <v>19</v>
      </c>
      <c r="B4" s="126" t="s">
        <v>20</v>
      </c>
      <c r="C4" s="137" t="s">
        <v>276</v>
      </c>
      <c r="D4" s="122" t="s">
        <v>22</v>
      </c>
      <c r="E4" s="142" t="s">
        <v>23</v>
      </c>
      <c r="F4" s="119" t="s">
        <v>24</v>
      </c>
    </row>
    <row r="5" spans="1:6" ht="5.45" customHeight="1" x14ac:dyDescent="0.25">
      <c r="A5" s="140"/>
      <c r="B5" s="127"/>
      <c r="C5" s="138"/>
      <c r="D5" s="123"/>
      <c r="E5" s="143"/>
      <c r="F5" s="120"/>
    </row>
    <row r="6" spans="1:6" ht="9.6999999999999993" customHeight="1" x14ac:dyDescent="0.25">
      <c r="A6" s="140"/>
      <c r="B6" s="127"/>
      <c r="C6" s="138"/>
      <c r="D6" s="123"/>
      <c r="E6" s="143"/>
      <c r="F6" s="120"/>
    </row>
    <row r="7" spans="1:6" ht="5.95" customHeight="1" x14ac:dyDescent="0.25">
      <c r="A7" s="140"/>
      <c r="B7" s="127"/>
      <c r="C7" s="138"/>
      <c r="D7" s="123"/>
      <c r="E7" s="143"/>
      <c r="F7" s="120"/>
    </row>
    <row r="8" spans="1:6" ht="6.65" customHeight="1" x14ac:dyDescent="0.25">
      <c r="A8" s="140"/>
      <c r="B8" s="127"/>
      <c r="C8" s="138"/>
      <c r="D8" s="123"/>
      <c r="E8" s="143"/>
      <c r="F8" s="120"/>
    </row>
    <row r="9" spans="1:6" ht="10.9" customHeight="1" x14ac:dyDescent="0.25">
      <c r="A9" s="140"/>
      <c r="B9" s="127"/>
      <c r="C9" s="138"/>
      <c r="D9" s="123"/>
      <c r="E9" s="143"/>
      <c r="F9" s="120"/>
    </row>
    <row r="10" spans="1:6" ht="4.0999999999999996" hidden="1" customHeight="1" x14ac:dyDescent="0.25">
      <c r="A10" s="140"/>
      <c r="B10" s="127"/>
      <c r="C10" s="43"/>
      <c r="D10" s="123"/>
      <c r="E10" s="44"/>
      <c r="F10" s="45"/>
    </row>
    <row r="11" spans="1:6" ht="13.1" hidden="1" customHeight="1" x14ac:dyDescent="0.25">
      <c r="A11" s="141"/>
      <c r="B11" s="128"/>
      <c r="C11" s="46"/>
      <c r="D11" s="124"/>
      <c r="E11" s="47"/>
      <c r="F11" s="48"/>
    </row>
    <row r="12" spans="1:6" ht="13.6" customHeight="1" x14ac:dyDescent="0.25">
      <c r="A12" s="20">
        <v>1</v>
      </c>
      <c r="B12" s="21">
        <v>2</v>
      </c>
      <c r="C12" s="22">
        <v>3</v>
      </c>
      <c r="D12" s="23" t="s">
        <v>25</v>
      </c>
      <c r="E12" s="49" t="s">
        <v>26</v>
      </c>
      <c r="F12" s="25" t="s">
        <v>27</v>
      </c>
    </row>
    <row r="13" spans="1:6" ht="14.3" x14ac:dyDescent="0.25">
      <c r="A13" s="50" t="s">
        <v>277</v>
      </c>
      <c r="B13" s="51" t="s">
        <v>278</v>
      </c>
      <c r="C13" s="52" t="s">
        <v>279</v>
      </c>
      <c r="D13" s="53">
        <v>916917117.39999998</v>
      </c>
      <c r="E13" s="54">
        <v>142288130.13</v>
      </c>
      <c r="F13" s="55">
        <f>IF(OR(D13="-",IF(E13="-",0,E13)&gt;=IF(D13="-",0,D13)),"-",IF(D13="-",0,D13)-IF(E13="-",0,E13))</f>
        <v>774628987.26999998</v>
      </c>
    </row>
    <row r="14" spans="1:6" ht="14.3" x14ac:dyDescent="0.25">
      <c r="A14" s="56" t="s">
        <v>31</v>
      </c>
      <c r="B14" s="57"/>
      <c r="C14" s="58"/>
      <c r="D14" s="59"/>
      <c r="E14" s="60"/>
      <c r="F14" s="61"/>
    </row>
    <row r="15" spans="1:6" ht="14.3" x14ac:dyDescent="0.25">
      <c r="A15" s="50" t="s">
        <v>280</v>
      </c>
      <c r="B15" s="51" t="s">
        <v>278</v>
      </c>
      <c r="C15" s="52" t="s">
        <v>281</v>
      </c>
      <c r="D15" s="53">
        <v>916917117.39999998</v>
      </c>
      <c r="E15" s="54">
        <v>142288130.13</v>
      </c>
      <c r="F15" s="55">
        <f t="shared" ref="F15:F78" si="0">IF(OR(D15="-",IF(E15="-",0,E15)&gt;=IF(D15="-",0,D15)),"-",IF(D15="-",0,D15)-IF(E15="-",0,E15))</f>
        <v>774628987.26999998</v>
      </c>
    </row>
    <row r="16" spans="1:6" ht="39.4" customHeight="1" x14ac:dyDescent="0.25">
      <c r="A16" s="62" t="s">
        <v>282</v>
      </c>
      <c r="B16" s="63" t="s">
        <v>278</v>
      </c>
      <c r="C16" s="64" t="s">
        <v>283</v>
      </c>
      <c r="D16" s="65">
        <v>906781995.39999998</v>
      </c>
      <c r="E16" s="66">
        <v>140668171.5</v>
      </c>
      <c r="F16" s="67">
        <f t="shared" si="0"/>
        <v>766113823.89999998</v>
      </c>
    </row>
    <row r="17" spans="1:6" ht="14.3" x14ac:dyDescent="0.25">
      <c r="A17" s="62" t="s">
        <v>284</v>
      </c>
      <c r="B17" s="63" t="s">
        <v>278</v>
      </c>
      <c r="C17" s="64" t="s">
        <v>285</v>
      </c>
      <c r="D17" s="65">
        <v>39545553.990000002</v>
      </c>
      <c r="E17" s="66">
        <v>5542290.4800000004</v>
      </c>
      <c r="F17" s="67">
        <f t="shared" si="0"/>
        <v>34003263.510000005</v>
      </c>
    </row>
    <row r="18" spans="1:6" ht="34.65" customHeight="1" x14ac:dyDescent="0.25">
      <c r="A18" s="62" t="s">
        <v>286</v>
      </c>
      <c r="B18" s="63" t="s">
        <v>278</v>
      </c>
      <c r="C18" s="64" t="s">
        <v>287</v>
      </c>
      <c r="D18" s="65">
        <v>5248600</v>
      </c>
      <c r="E18" s="66">
        <v>2624300</v>
      </c>
      <c r="F18" s="67">
        <f t="shared" si="0"/>
        <v>2624300</v>
      </c>
    </row>
    <row r="19" spans="1:6" ht="14.3" x14ac:dyDescent="0.25">
      <c r="A19" s="62" t="s">
        <v>288</v>
      </c>
      <c r="B19" s="63" t="s">
        <v>278</v>
      </c>
      <c r="C19" s="64" t="s">
        <v>289</v>
      </c>
      <c r="D19" s="65">
        <v>5248600</v>
      </c>
      <c r="E19" s="66">
        <v>2624300</v>
      </c>
      <c r="F19" s="67">
        <f t="shared" si="0"/>
        <v>2624300</v>
      </c>
    </row>
    <row r="20" spans="1:6" ht="14.3" x14ac:dyDescent="0.25">
      <c r="A20" s="62" t="s">
        <v>290</v>
      </c>
      <c r="B20" s="63" t="s">
        <v>278</v>
      </c>
      <c r="C20" s="64" t="s">
        <v>291</v>
      </c>
      <c r="D20" s="65">
        <v>5248600</v>
      </c>
      <c r="E20" s="66">
        <v>2624300</v>
      </c>
      <c r="F20" s="67">
        <f t="shared" si="0"/>
        <v>2624300</v>
      </c>
    </row>
    <row r="21" spans="1:6" ht="14.3" x14ac:dyDescent="0.25">
      <c r="A21" s="62" t="s">
        <v>292</v>
      </c>
      <c r="B21" s="63" t="s">
        <v>278</v>
      </c>
      <c r="C21" s="64" t="s">
        <v>293</v>
      </c>
      <c r="D21" s="65">
        <v>5000000</v>
      </c>
      <c r="E21" s="66" t="s">
        <v>42</v>
      </c>
      <c r="F21" s="67">
        <f t="shared" si="0"/>
        <v>5000000</v>
      </c>
    </row>
    <row r="22" spans="1:6" ht="14.3" x14ac:dyDescent="0.25">
      <c r="A22" s="62" t="s">
        <v>288</v>
      </c>
      <c r="B22" s="63" t="s">
        <v>278</v>
      </c>
      <c r="C22" s="64" t="s">
        <v>294</v>
      </c>
      <c r="D22" s="65">
        <v>5000000</v>
      </c>
      <c r="E22" s="66" t="s">
        <v>42</v>
      </c>
      <c r="F22" s="67">
        <f t="shared" si="0"/>
        <v>5000000</v>
      </c>
    </row>
    <row r="23" spans="1:6" ht="14.3" x14ac:dyDescent="0.25">
      <c r="A23" s="62" t="s">
        <v>295</v>
      </c>
      <c r="B23" s="63" t="s">
        <v>278</v>
      </c>
      <c r="C23" s="64" t="s">
        <v>296</v>
      </c>
      <c r="D23" s="65">
        <v>4500000</v>
      </c>
      <c r="E23" s="66" t="s">
        <v>42</v>
      </c>
      <c r="F23" s="67">
        <f t="shared" si="0"/>
        <v>4500000</v>
      </c>
    </row>
    <row r="24" spans="1:6" ht="14.3" x14ac:dyDescent="0.25">
      <c r="A24" s="62" t="s">
        <v>295</v>
      </c>
      <c r="B24" s="63" t="s">
        <v>278</v>
      </c>
      <c r="C24" s="64" t="s">
        <v>297</v>
      </c>
      <c r="D24" s="65">
        <v>500000</v>
      </c>
      <c r="E24" s="66" t="s">
        <v>42</v>
      </c>
      <c r="F24" s="67">
        <f t="shared" si="0"/>
        <v>500000</v>
      </c>
    </row>
    <row r="25" spans="1:6" ht="14.3" x14ac:dyDescent="0.25">
      <c r="A25" s="62" t="s">
        <v>298</v>
      </c>
      <c r="B25" s="63" t="s">
        <v>278</v>
      </c>
      <c r="C25" s="64" t="s">
        <v>299</v>
      </c>
      <c r="D25" s="65">
        <v>29296953.989999998</v>
      </c>
      <c r="E25" s="66">
        <v>2917990.48</v>
      </c>
      <c r="F25" s="67">
        <f t="shared" si="0"/>
        <v>26378963.509999998</v>
      </c>
    </row>
    <row r="26" spans="1:6" ht="14.3" x14ac:dyDescent="0.25">
      <c r="A26" s="62" t="s">
        <v>288</v>
      </c>
      <c r="B26" s="63" t="s">
        <v>278</v>
      </c>
      <c r="C26" s="64" t="s">
        <v>300</v>
      </c>
      <c r="D26" s="65">
        <v>20149265.109999999</v>
      </c>
      <c r="E26" s="66">
        <v>1929939.56</v>
      </c>
      <c r="F26" s="67">
        <f t="shared" si="0"/>
        <v>18219325.550000001</v>
      </c>
    </row>
    <row r="27" spans="1:6" ht="14.3" x14ac:dyDescent="0.25">
      <c r="A27" s="62" t="s">
        <v>301</v>
      </c>
      <c r="B27" s="63" t="s">
        <v>278</v>
      </c>
      <c r="C27" s="64" t="s">
        <v>302</v>
      </c>
      <c r="D27" s="65">
        <v>6716950</v>
      </c>
      <c r="E27" s="66">
        <v>1233963.18</v>
      </c>
      <c r="F27" s="67">
        <f t="shared" si="0"/>
        <v>5482986.8200000003</v>
      </c>
    </row>
    <row r="28" spans="1:6" ht="37.4" customHeight="1" x14ac:dyDescent="0.25">
      <c r="A28" s="62" t="s">
        <v>303</v>
      </c>
      <c r="B28" s="63" t="s">
        <v>278</v>
      </c>
      <c r="C28" s="64" t="s">
        <v>304</v>
      </c>
      <c r="D28" s="65">
        <v>1971910</v>
      </c>
      <c r="E28" s="66">
        <v>304938.46999999997</v>
      </c>
      <c r="F28" s="67">
        <f t="shared" si="0"/>
        <v>1666971.53</v>
      </c>
    </row>
    <row r="29" spans="1:6" ht="14.3" x14ac:dyDescent="0.25">
      <c r="A29" s="62" t="s">
        <v>305</v>
      </c>
      <c r="B29" s="63" t="s">
        <v>278</v>
      </c>
      <c r="C29" s="64" t="s">
        <v>306</v>
      </c>
      <c r="D29" s="65">
        <v>683250</v>
      </c>
      <c r="E29" s="66" t="s">
        <v>42</v>
      </c>
      <c r="F29" s="67">
        <f t="shared" si="0"/>
        <v>683250</v>
      </c>
    </row>
    <row r="30" spans="1:6" ht="14.3" x14ac:dyDescent="0.25">
      <c r="A30" s="62" t="s">
        <v>305</v>
      </c>
      <c r="B30" s="63" t="s">
        <v>278</v>
      </c>
      <c r="C30" s="64" t="s">
        <v>307</v>
      </c>
      <c r="D30" s="65">
        <v>476571.86</v>
      </c>
      <c r="E30" s="66">
        <v>78722.210000000006</v>
      </c>
      <c r="F30" s="67">
        <f t="shared" si="0"/>
        <v>397849.64999999997</v>
      </c>
    </row>
    <row r="31" spans="1:6" ht="14.3" x14ac:dyDescent="0.25">
      <c r="A31" s="62" t="s">
        <v>308</v>
      </c>
      <c r="B31" s="63" t="s">
        <v>278</v>
      </c>
      <c r="C31" s="64" t="s">
        <v>309</v>
      </c>
      <c r="D31" s="65">
        <v>558501.68999999994</v>
      </c>
      <c r="E31" s="66">
        <v>140720.74</v>
      </c>
      <c r="F31" s="67">
        <f t="shared" si="0"/>
        <v>417780.94999999995</v>
      </c>
    </row>
    <row r="32" spans="1:6" ht="14.3" x14ac:dyDescent="0.25">
      <c r="A32" s="62" t="s">
        <v>305</v>
      </c>
      <c r="B32" s="63" t="s">
        <v>278</v>
      </c>
      <c r="C32" s="64" t="s">
        <v>310</v>
      </c>
      <c r="D32" s="65">
        <v>291500</v>
      </c>
      <c r="E32" s="66" t="s">
        <v>42</v>
      </c>
      <c r="F32" s="67">
        <f t="shared" si="0"/>
        <v>291500</v>
      </c>
    </row>
    <row r="33" spans="1:6" ht="14.3" x14ac:dyDescent="0.25">
      <c r="A33" s="62" t="s">
        <v>305</v>
      </c>
      <c r="B33" s="63" t="s">
        <v>278</v>
      </c>
      <c r="C33" s="64" t="s">
        <v>311</v>
      </c>
      <c r="D33" s="65">
        <v>499980.4</v>
      </c>
      <c r="E33" s="66">
        <v>73730.8</v>
      </c>
      <c r="F33" s="67">
        <f t="shared" si="0"/>
        <v>426249.60000000003</v>
      </c>
    </row>
    <row r="34" spans="1:6" ht="23.8" customHeight="1" x14ac:dyDescent="0.25">
      <c r="A34" s="62" t="s">
        <v>312</v>
      </c>
      <c r="B34" s="63" t="s">
        <v>278</v>
      </c>
      <c r="C34" s="64" t="s">
        <v>313</v>
      </c>
      <c r="D34" s="65">
        <v>6086112.9800000004</v>
      </c>
      <c r="E34" s="66" t="s">
        <v>42</v>
      </c>
      <c r="F34" s="67">
        <f t="shared" si="0"/>
        <v>6086112.9800000004</v>
      </c>
    </row>
    <row r="35" spans="1:6" ht="14.3" x14ac:dyDescent="0.25">
      <c r="A35" s="62" t="s">
        <v>305</v>
      </c>
      <c r="B35" s="63" t="s">
        <v>278</v>
      </c>
      <c r="C35" s="64" t="s">
        <v>314</v>
      </c>
      <c r="D35" s="65">
        <v>2647935.6</v>
      </c>
      <c r="E35" s="66">
        <v>54010</v>
      </c>
      <c r="F35" s="67">
        <f t="shared" si="0"/>
        <v>2593925.6</v>
      </c>
    </row>
    <row r="36" spans="1:6" ht="14.3" x14ac:dyDescent="0.25">
      <c r="A36" s="62" t="s">
        <v>315</v>
      </c>
      <c r="B36" s="63" t="s">
        <v>278</v>
      </c>
      <c r="C36" s="64" t="s">
        <v>316</v>
      </c>
      <c r="D36" s="65">
        <v>216552.58</v>
      </c>
      <c r="E36" s="66">
        <v>43854.16</v>
      </c>
      <c r="F36" s="67">
        <f t="shared" si="0"/>
        <v>172698.41999999998</v>
      </c>
    </row>
    <row r="37" spans="1:6" ht="23.8" customHeight="1" x14ac:dyDescent="0.25">
      <c r="A37" s="62" t="s">
        <v>317</v>
      </c>
      <c r="B37" s="63" t="s">
        <v>278</v>
      </c>
      <c r="C37" s="64" t="s">
        <v>318</v>
      </c>
      <c r="D37" s="65">
        <v>192360</v>
      </c>
      <c r="E37" s="66" t="s">
        <v>42</v>
      </c>
      <c r="F37" s="67">
        <f t="shared" si="0"/>
        <v>192360</v>
      </c>
    </row>
    <row r="38" spans="1:6" ht="14.3" x14ac:dyDescent="0.25">
      <c r="A38" s="62" t="s">
        <v>305</v>
      </c>
      <c r="B38" s="63" t="s">
        <v>278</v>
      </c>
      <c r="C38" s="64" t="s">
        <v>319</v>
      </c>
      <c r="D38" s="65">
        <v>192360</v>
      </c>
      <c r="E38" s="66" t="s">
        <v>42</v>
      </c>
      <c r="F38" s="67">
        <f t="shared" si="0"/>
        <v>192360</v>
      </c>
    </row>
    <row r="39" spans="1:6" ht="23.8" customHeight="1" x14ac:dyDescent="0.25">
      <c r="A39" s="62" t="s">
        <v>320</v>
      </c>
      <c r="B39" s="63" t="s">
        <v>278</v>
      </c>
      <c r="C39" s="64" t="s">
        <v>321</v>
      </c>
      <c r="D39" s="65">
        <v>36000</v>
      </c>
      <c r="E39" s="66" t="s">
        <v>42</v>
      </c>
      <c r="F39" s="67">
        <f t="shared" si="0"/>
        <v>36000</v>
      </c>
    </row>
    <row r="40" spans="1:6" ht="14.3" x14ac:dyDescent="0.25">
      <c r="A40" s="62" t="s">
        <v>305</v>
      </c>
      <c r="B40" s="63" t="s">
        <v>278</v>
      </c>
      <c r="C40" s="64" t="s">
        <v>322</v>
      </c>
      <c r="D40" s="65">
        <v>36000</v>
      </c>
      <c r="E40" s="66" t="s">
        <v>42</v>
      </c>
      <c r="F40" s="67">
        <f t="shared" si="0"/>
        <v>36000</v>
      </c>
    </row>
    <row r="41" spans="1:6" ht="35.35" customHeight="1" x14ac:dyDescent="0.25">
      <c r="A41" s="62" t="s">
        <v>323</v>
      </c>
      <c r="B41" s="63" t="s">
        <v>278</v>
      </c>
      <c r="C41" s="64" t="s">
        <v>324</v>
      </c>
      <c r="D41" s="65">
        <v>988649.53</v>
      </c>
      <c r="E41" s="66" t="s">
        <v>42</v>
      </c>
      <c r="F41" s="67">
        <f t="shared" si="0"/>
        <v>988649.53</v>
      </c>
    </row>
    <row r="42" spans="1:6" ht="14.3" x14ac:dyDescent="0.25">
      <c r="A42" s="62" t="s">
        <v>305</v>
      </c>
      <c r="B42" s="63" t="s">
        <v>278</v>
      </c>
      <c r="C42" s="64" t="s">
        <v>325</v>
      </c>
      <c r="D42" s="65">
        <v>988649.53</v>
      </c>
      <c r="E42" s="66" t="s">
        <v>42</v>
      </c>
      <c r="F42" s="67">
        <f t="shared" si="0"/>
        <v>988649.53</v>
      </c>
    </row>
    <row r="43" spans="1:6" ht="23.8" customHeight="1" x14ac:dyDescent="0.25">
      <c r="A43" s="62" t="s">
        <v>326</v>
      </c>
      <c r="B43" s="63" t="s">
        <v>278</v>
      </c>
      <c r="C43" s="64" t="s">
        <v>327</v>
      </c>
      <c r="D43" s="65">
        <v>2431283.29</v>
      </c>
      <c r="E43" s="66">
        <v>166926.72</v>
      </c>
      <c r="F43" s="67">
        <f t="shared" si="0"/>
        <v>2264356.5699999998</v>
      </c>
    </row>
    <row r="44" spans="1:6" ht="14.3" x14ac:dyDescent="0.25">
      <c r="A44" s="62" t="s">
        <v>305</v>
      </c>
      <c r="B44" s="63" t="s">
        <v>278</v>
      </c>
      <c r="C44" s="64" t="s">
        <v>328</v>
      </c>
      <c r="D44" s="65">
        <v>1435015.48</v>
      </c>
      <c r="E44" s="66">
        <v>104622.28</v>
      </c>
      <c r="F44" s="67">
        <f t="shared" si="0"/>
        <v>1330393.2</v>
      </c>
    </row>
    <row r="45" spans="1:6" ht="14.3" x14ac:dyDescent="0.25">
      <c r="A45" s="62" t="s">
        <v>308</v>
      </c>
      <c r="B45" s="63" t="s">
        <v>278</v>
      </c>
      <c r="C45" s="64" t="s">
        <v>329</v>
      </c>
      <c r="D45" s="65">
        <v>996267.81</v>
      </c>
      <c r="E45" s="66">
        <v>62304.44</v>
      </c>
      <c r="F45" s="67">
        <f t="shared" si="0"/>
        <v>933963.37000000011</v>
      </c>
    </row>
    <row r="46" spans="1:6" ht="23.1" customHeight="1" x14ac:dyDescent="0.25">
      <c r="A46" s="62" t="s">
        <v>330</v>
      </c>
      <c r="B46" s="63" t="s">
        <v>278</v>
      </c>
      <c r="C46" s="64" t="s">
        <v>331</v>
      </c>
      <c r="D46" s="65">
        <v>50250</v>
      </c>
      <c r="E46" s="66" t="s">
        <v>42</v>
      </c>
      <c r="F46" s="67">
        <f t="shared" si="0"/>
        <v>50250</v>
      </c>
    </row>
    <row r="47" spans="1:6" ht="14.3" x14ac:dyDescent="0.25">
      <c r="A47" s="62" t="s">
        <v>305</v>
      </c>
      <c r="B47" s="63" t="s">
        <v>278</v>
      </c>
      <c r="C47" s="64" t="s">
        <v>332</v>
      </c>
      <c r="D47" s="65">
        <v>50250</v>
      </c>
      <c r="E47" s="66" t="s">
        <v>42</v>
      </c>
      <c r="F47" s="67">
        <f t="shared" si="0"/>
        <v>50250</v>
      </c>
    </row>
    <row r="48" spans="1:6" ht="35.35" customHeight="1" x14ac:dyDescent="0.25">
      <c r="A48" s="62" t="s">
        <v>333</v>
      </c>
      <c r="B48" s="63" t="s">
        <v>278</v>
      </c>
      <c r="C48" s="64" t="s">
        <v>334</v>
      </c>
      <c r="D48" s="65">
        <v>5449146.0599999996</v>
      </c>
      <c r="E48" s="66">
        <v>821124.2</v>
      </c>
      <c r="F48" s="67">
        <f t="shared" si="0"/>
        <v>4628021.8599999994</v>
      </c>
    </row>
    <row r="49" spans="1:6" ht="14.3" x14ac:dyDescent="0.25">
      <c r="A49" s="62" t="s">
        <v>305</v>
      </c>
      <c r="B49" s="63" t="s">
        <v>278</v>
      </c>
      <c r="C49" s="64" t="s">
        <v>335</v>
      </c>
      <c r="D49" s="65">
        <v>5149888.0599999996</v>
      </c>
      <c r="E49" s="66">
        <v>745569.54</v>
      </c>
      <c r="F49" s="67">
        <f t="shared" si="0"/>
        <v>4404318.5199999996</v>
      </c>
    </row>
    <row r="50" spans="1:6" ht="24.45" customHeight="1" x14ac:dyDescent="0.25">
      <c r="A50" s="62" t="s">
        <v>336</v>
      </c>
      <c r="B50" s="63" t="s">
        <v>278</v>
      </c>
      <c r="C50" s="64" t="s">
        <v>337</v>
      </c>
      <c r="D50" s="65">
        <v>50660</v>
      </c>
      <c r="E50" s="66">
        <v>12320</v>
      </c>
      <c r="F50" s="67">
        <f t="shared" si="0"/>
        <v>38340</v>
      </c>
    </row>
    <row r="51" spans="1:6" ht="14.3" x14ac:dyDescent="0.25">
      <c r="A51" s="62" t="s">
        <v>305</v>
      </c>
      <c r="B51" s="63" t="s">
        <v>278</v>
      </c>
      <c r="C51" s="64" t="s">
        <v>338</v>
      </c>
      <c r="D51" s="65">
        <v>248598</v>
      </c>
      <c r="E51" s="66">
        <v>63234.66</v>
      </c>
      <c r="F51" s="67">
        <f t="shared" si="0"/>
        <v>185363.34</v>
      </c>
    </row>
    <row r="52" spans="1:6" ht="14.3" x14ac:dyDescent="0.25">
      <c r="A52" s="62" t="s">
        <v>339</v>
      </c>
      <c r="B52" s="63" t="s">
        <v>278</v>
      </c>
      <c r="C52" s="64" t="s">
        <v>340</v>
      </c>
      <c r="D52" s="65">
        <v>5659400</v>
      </c>
      <c r="E52" s="66">
        <v>751046.9</v>
      </c>
      <c r="F52" s="67">
        <f t="shared" si="0"/>
        <v>4908353.0999999996</v>
      </c>
    </row>
    <row r="53" spans="1:6" ht="14.3" x14ac:dyDescent="0.25">
      <c r="A53" s="62" t="s">
        <v>341</v>
      </c>
      <c r="B53" s="63" t="s">
        <v>278</v>
      </c>
      <c r="C53" s="64" t="s">
        <v>342</v>
      </c>
      <c r="D53" s="65">
        <v>5659400</v>
      </c>
      <c r="E53" s="66">
        <v>751046.9</v>
      </c>
      <c r="F53" s="67">
        <f t="shared" si="0"/>
        <v>4908353.0999999996</v>
      </c>
    </row>
    <row r="54" spans="1:6" ht="14.3" x14ac:dyDescent="0.25">
      <c r="A54" s="62" t="s">
        <v>288</v>
      </c>
      <c r="B54" s="63" t="s">
        <v>278</v>
      </c>
      <c r="C54" s="64" t="s">
        <v>343</v>
      </c>
      <c r="D54" s="65">
        <v>5659400</v>
      </c>
      <c r="E54" s="66">
        <v>751046.9</v>
      </c>
      <c r="F54" s="67">
        <f t="shared" si="0"/>
        <v>4908353.0999999996</v>
      </c>
    </row>
    <row r="55" spans="1:6" ht="15.65" customHeight="1" x14ac:dyDescent="0.25">
      <c r="A55" s="62" t="s">
        <v>344</v>
      </c>
      <c r="B55" s="63" t="s">
        <v>278</v>
      </c>
      <c r="C55" s="64" t="s">
        <v>345</v>
      </c>
      <c r="D55" s="65">
        <v>3759600</v>
      </c>
      <c r="E55" s="66">
        <v>502093.74</v>
      </c>
      <c r="F55" s="67">
        <f t="shared" si="0"/>
        <v>3257506.26</v>
      </c>
    </row>
    <row r="56" spans="1:6" ht="38.049999999999997" customHeight="1" x14ac:dyDescent="0.25">
      <c r="A56" s="62" t="s">
        <v>346</v>
      </c>
      <c r="B56" s="63" t="s">
        <v>278</v>
      </c>
      <c r="C56" s="64" t="s">
        <v>347</v>
      </c>
      <c r="D56" s="65">
        <v>1135400</v>
      </c>
      <c r="E56" s="66">
        <v>128617.25</v>
      </c>
      <c r="F56" s="67">
        <f t="shared" si="0"/>
        <v>1006782.75</v>
      </c>
    </row>
    <row r="57" spans="1:6" ht="24.45" customHeight="1" x14ac:dyDescent="0.25">
      <c r="A57" s="62" t="s">
        <v>336</v>
      </c>
      <c r="B57" s="63" t="s">
        <v>278</v>
      </c>
      <c r="C57" s="64" t="s">
        <v>348</v>
      </c>
      <c r="D57" s="65">
        <v>56320</v>
      </c>
      <c r="E57" s="66">
        <v>8845.4599999999991</v>
      </c>
      <c r="F57" s="67">
        <f t="shared" si="0"/>
        <v>47474.54</v>
      </c>
    </row>
    <row r="58" spans="1:6" ht="14.3" x14ac:dyDescent="0.25">
      <c r="A58" s="62" t="s">
        <v>305</v>
      </c>
      <c r="B58" s="63" t="s">
        <v>278</v>
      </c>
      <c r="C58" s="64" t="s">
        <v>349</v>
      </c>
      <c r="D58" s="65">
        <v>595935</v>
      </c>
      <c r="E58" s="66">
        <v>65657.37</v>
      </c>
      <c r="F58" s="67">
        <f t="shared" si="0"/>
        <v>530277.63</v>
      </c>
    </row>
    <row r="59" spans="1:6" ht="14.3" x14ac:dyDescent="0.25">
      <c r="A59" s="62" t="s">
        <v>308</v>
      </c>
      <c r="B59" s="63" t="s">
        <v>278</v>
      </c>
      <c r="C59" s="64" t="s">
        <v>350</v>
      </c>
      <c r="D59" s="65">
        <v>112145</v>
      </c>
      <c r="E59" s="66">
        <v>45833.08</v>
      </c>
      <c r="F59" s="67">
        <f t="shared" si="0"/>
        <v>66311.92</v>
      </c>
    </row>
    <row r="60" spans="1:6" ht="25.85" customHeight="1" x14ac:dyDescent="0.25">
      <c r="A60" s="62" t="s">
        <v>351</v>
      </c>
      <c r="B60" s="63" t="s">
        <v>278</v>
      </c>
      <c r="C60" s="64" t="s">
        <v>352</v>
      </c>
      <c r="D60" s="65">
        <v>54936779.630000003</v>
      </c>
      <c r="E60" s="66">
        <v>13525291.460000001</v>
      </c>
      <c r="F60" s="67">
        <f t="shared" si="0"/>
        <v>41411488.170000002</v>
      </c>
    </row>
    <row r="61" spans="1:6" ht="26.5" customHeight="1" x14ac:dyDescent="0.25">
      <c r="A61" s="62" t="s">
        <v>353</v>
      </c>
      <c r="B61" s="63" t="s">
        <v>278</v>
      </c>
      <c r="C61" s="64" t="s">
        <v>354</v>
      </c>
      <c r="D61" s="65">
        <v>47974816.979999997</v>
      </c>
      <c r="E61" s="66">
        <v>12049531.460000001</v>
      </c>
      <c r="F61" s="67">
        <f t="shared" si="0"/>
        <v>35925285.519999996</v>
      </c>
    </row>
    <row r="62" spans="1:6" ht="58.45" customHeight="1" x14ac:dyDescent="0.25">
      <c r="A62" s="68" t="s">
        <v>355</v>
      </c>
      <c r="B62" s="63" t="s">
        <v>278</v>
      </c>
      <c r="C62" s="64" t="s">
        <v>356</v>
      </c>
      <c r="D62" s="65">
        <v>47974816.979999997</v>
      </c>
      <c r="E62" s="66">
        <v>12049531.460000001</v>
      </c>
      <c r="F62" s="67">
        <f t="shared" si="0"/>
        <v>35925285.519999996</v>
      </c>
    </row>
    <row r="63" spans="1:6" ht="14.3" x14ac:dyDescent="0.25">
      <c r="A63" s="62" t="s">
        <v>290</v>
      </c>
      <c r="B63" s="63" t="s">
        <v>278</v>
      </c>
      <c r="C63" s="64" t="s">
        <v>357</v>
      </c>
      <c r="D63" s="65">
        <v>74437.460000000006</v>
      </c>
      <c r="E63" s="66">
        <v>74437.460000000006</v>
      </c>
      <c r="F63" s="67" t="str">
        <f t="shared" si="0"/>
        <v>-</v>
      </c>
    </row>
    <row r="64" spans="1:6" ht="14.3" x14ac:dyDescent="0.25">
      <c r="A64" s="62" t="s">
        <v>290</v>
      </c>
      <c r="B64" s="63" t="s">
        <v>278</v>
      </c>
      <c r="C64" s="64" t="s">
        <v>358</v>
      </c>
      <c r="D64" s="65">
        <v>8929000</v>
      </c>
      <c r="E64" s="66">
        <v>2232249</v>
      </c>
      <c r="F64" s="67">
        <f t="shared" si="0"/>
        <v>6696751</v>
      </c>
    </row>
    <row r="65" spans="1:6" ht="14.3" x14ac:dyDescent="0.25">
      <c r="A65" s="62" t="s">
        <v>290</v>
      </c>
      <c r="B65" s="63" t="s">
        <v>278</v>
      </c>
      <c r="C65" s="64" t="s">
        <v>359</v>
      </c>
      <c r="D65" s="65">
        <v>34958279.520000003</v>
      </c>
      <c r="E65" s="66">
        <v>8739570</v>
      </c>
      <c r="F65" s="67">
        <f t="shared" si="0"/>
        <v>26218709.520000003</v>
      </c>
    </row>
    <row r="66" spans="1:6" ht="14.3" x14ac:dyDescent="0.25">
      <c r="A66" s="62" t="s">
        <v>290</v>
      </c>
      <c r="B66" s="63" t="s">
        <v>278</v>
      </c>
      <c r="C66" s="64" t="s">
        <v>360</v>
      </c>
      <c r="D66" s="65">
        <v>4013100</v>
      </c>
      <c r="E66" s="66">
        <v>1003275</v>
      </c>
      <c r="F66" s="67">
        <f t="shared" si="0"/>
        <v>3009825</v>
      </c>
    </row>
    <row r="67" spans="1:6" ht="25.85" customHeight="1" x14ac:dyDescent="0.25">
      <c r="A67" s="62" t="s">
        <v>361</v>
      </c>
      <c r="B67" s="63" t="s">
        <v>278</v>
      </c>
      <c r="C67" s="64" t="s">
        <v>362</v>
      </c>
      <c r="D67" s="65">
        <v>6961962.6500000004</v>
      </c>
      <c r="E67" s="66">
        <v>1475760</v>
      </c>
      <c r="F67" s="67">
        <f t="shared" si="0"/>
        <v>5486202.6500000004</v>
      </c>
    </row>
    <row r="68" spans="1:6" ht="25.15" customHeight="1" x14ac:dyDescent="0.25">
      <c r="A68" s="62" t="s">
        <v>363</v>
      </c>
      <c r="B68" s="63" t="s">
        <v>278</v>
      </c>
      <c r="C68" s="64" t="s">
        <v>364</v>
      </c>
      <c r="D68" s="65">
        <v>6961962.6500000004</v>
      </c>
      <c r="E68" s="66">
        <v>1475760</v>
      </c>
      <c r="F68" s="67">
        <f t="shared" si="0"/>
        <v>5486202.6500000004</v>
      </c>
    </row>
    <row r="69" spans="1:6" ht="14.3" x14ac:dyDescent="0.25">
      <c r="A69" s="62" t="s">
        <v>290</v>
      </c>
      <c r="B69" s="63" t="s">
        <v>278</v>
      </c>
      <c r="C69" s="64" t="s">
        <v>365</v>
      </c>
      <c r="D69" s="65">
        <v>6961962.6500000004</v>
      </c>
      <c r="E69" s="66">
        <v>1475760</v>
      </c>
      <c r="F69" s="67">
        <f t="shared" si="0"/>
        <v>5486202.6500000004</v>
      </c>
    </row>
    <row r="70" spans="1:6" ht="14.3" x14ac:dyDescent="0.25">
      <c r="A70" s="62" t="s">
        <v>366</v>
      </c>
      <c r="B70" s="63" t="s">
        <v>278</v>
      </c>
      <c r="C70" s="64" t="s">
        <v>367</v>
      </c>
      <c r="D70" s="65">
        <v>226311953.19999999</v>
      </c>
      <c r="E70" s="66">
        <v>28093215.399999999</v>
      </c>
      <c r="F70" s="67">
        <f t="shared" si="0"/>
        <v>198218737.79999998</v>
      </c>
    </row>
    <row r="71" spans="1:6" ht="14.3" x14ac:dyDescent="0.25">
      <c r="A71" s="62" t="s">
        <v>368</v>
      </c>
      <c r="B71" s="63" t="s">
        <v>278</v>
      </c>
      <c r="C71" s="64" t="s">
        <v>369</v>
      </c>
      <c r="D71" s="65">
        <v>13377690.5</v>
      </c>
      <c r="E71" s="66">
        <v>2514904.75</v>
      </c>
      <c r="F71" s="67">
        <f t="shared" si="0"/>
        <v>10862785.75</v>
      </c>
    </row>
    <row r="72" spans="1:6" ht="23.1" customHeight="1" x14ac:dyDescent="0.25">
      <c r="A72" s="62" t="s">
        <v>370</v>
      </c>
      <c r="B72" s="63" t="s">
        <v>278</v>
      </c>
      <c r="C72" s="64" t="s">
        <v>371</v>
      </c>
      <c r="D72" s="65">
        <v>13377690.5</v>
      </c>
      <c r="E72" s="66">
        <v>2514904.75</v>
      </c>
      <c r="F72" s="67">
        <f t="shared" si="0"/>
        <v>10862785.75</v>
      </c>
    </row>
    <row r="73" spans="1:6" ht="14.3" x14ac:dyDescent="0.25">
      <c r="A73" s="62" t="s">
        <v>305</v>
      </c>
      <c r="B73" s="63" t="s">
        <v>278</v>
      </c>
      <c r="C73" s="64" t="s">
        <v>372</v>
      </c>
      <c r="D73" s="65">
        <v>13377690.5</v>
      </c>
      <c r="E73" s="66">
        <v>2514904.75</v>
      </c>
      <c r="F73" s="67">
        <f t="shared" si="0"/>
        <v>10862785.75</v>
      </c>
    </row>
    <row r="74" spans="1:6" ht="14.3" x14ac:dyDescent="0.25">
      <c r="A74" s="62" t="s">
        <v>373</v>
      </c>
      <c r="B74" s="63" t="s">
        <v>278</v>
      </c>
      <c r="C74" s="64" t="s">
        <v>374</v>
      </c>
      <c r="D74" s="65">
        <v>206127582.69999999</v>
      </c>
      <c r="E74" s="66">
        <v>24655780.649999999</v>
      </c>
      <c r="F74" s="67">
        <f t="shared" si="0"/>
        <v>181471802.04999998</v>
      </c>
    </row>
    <row r="75" spans="1:6" ht="25.15" customHeight="1" x14ac:dyDescent="0.25">
      <c r="A75" s="62" t="s">
        <v>375</v>
      </c>
      <c r="B75" s="63" t="s">
        <v>278</v>
      </c>
      <c r="C75" s="64" t="s">
        <v>376</v>
      </c>
      <c r="D75" s="65">
        <v>1598658.97</v>
      </c>
      <c r="E75" s="66" t="s">
        <v>42</v>
      </c>
      <c r="F75" s="67">
        <f t="shared" si="0"/>
        <v>1598658.97</v>
      </c>
    </row>
    <row r="76" spans="1:6" ht="14.3" x14ac:dyDescent="0.25">
      <c r="A76" s="62" t="s">
        <v>305</v>
      </c>
      <c r="B76" s="63" t="s">
        <v>278</v>
      </c>
      <c r="C76" s="64" t="s">
        <v>377</v>
      </c>
      <c r="D76" s="65">
        <v>201346.92</v>
      </c>
      <c r="E76" s="66" t="s">
        <v>42</v>
      </c>
      <c r="F76" s="67">
        <f t="shared" si="0"/>
        <v>201346.92</v>
      </c>
    </row>
    <row r="77" spans="1:6" ht="14.3" x14ac:dyDescent="0.25">
      <c r="A77" s="62" t="s">
        <v>305</v>
      </c>
      <c r="B77" s="63" t="s">
        <v>278</v>
      </c>
      <c r="C77" s="64" t="s">
        <v>378</v>
      </c>
      <c r="D77" s="65">
        <v>1397312.05</v>
      </c>
      <c r="E77" s="66" t="s">
        <v>42</v>
      </c>
      <c r="F77" s="67">
        <f t="shared" si="0"/>
        <v>1397312.05</v>
      </c>
    </row>
    <row r="78" spans="1:6" ht="25.15" customHeight="1" x14ac:dyDescent="0.25">
      <c r="A78" s="62" t="s">
        <v>379</v>
      </c>
      <c r="B78" s="63" t="s">
        <v>278</v>
      </c>
      <c r="C78" s="64" t="s">
        <v>380</v>
      </c>
      <c r="D78" s="65">
        <v>56308358</v>
      </c>
      <c r="E78" s="66" t="s">
        <v>42</v>
      </c>
      <c r="F78" s="67">
        <f t="shared" si="0"/>
        <v>56308358</v>
      </c>
    </row>
    <row r="79" spans="1:6" ht="14.3" x14ac:dyDescent="0.25">
      <c r="A79" s="62" t="s">
        <v>305</v>
      </c>
      <c r="B79" s="63" t="s">
        <v>278</v>
      </c>
      <c r="C79" s="64" t="s">
        <v>381</v>
      </c>
      <c r="D79" s="65">
        <v>43792242.590000004</v>
      </c>
      <c r="E79" s="66" t="s">
        <v>42</v>
      </c>
      <c r="F79" s="67">
        <f t="shared" ref="F79:F142" si="1">IF(OR(D79="-",IF(E79="-",0,E79)&gt;=IF(D79="-",0,D79)),"-",IF(D79="-",0,D79)-IF(E79="-",0,E79))</f>
        <v>43792242.590000004</v>
      </c>
    </row>
    <row r="80" spans="1:6" ht="14.3" x14ac:dyDescent="0.25">
      <c r="A80" s="62" t="s">
        <v>305</v>
      </c>
      <c r="B80" s="63" t="s">
        <v>278</v>
      </c>
      <c r="C80" s="64" t="s">
        <v>382</v>
      </c>
      <c r="D80" s="65">
        <v>12516115.41</v>
      </c>
      <c r="E80" s="66" t="s">
        <v>42</v>
      </c>
      <c r="F80" s="67">
        <f t="shared" si="1"/>
        <v>12516115.41</v>
      </c>
    </row>
    <row r="81" spans="1:6" ht="28.55" customHeight="1" x14ac:dyDescent="0.25">
      <c r="A81" s="62" t="s">
        <v>383</v>
      </c>
      <c r="B81" s="63" t="s">
        <v>278</v>
      </c>
      <c r="C81" s="64" t="s">
        <v>384</v>
      </c>
      <c r="D81" s="65">
        <v>144338657.24000001</v>
      </c>
      <c r="E81" s="66">
        <v>24614498.280000001</v>
      </c>
      <c r="F81" s="67">
        <f t="shared" si="1"/>
        <v>119724158.96000001</v>
      </c>
    </row>
    <row r="82" spans="1:6" ht="14.3" x14ac:dyDescent="0.25">
      <c r="A82" s="62" t="s">
        <v>301</v>
      </c>
      <c r="B82" s="63" t="s">
        <v>278</v>
      </c>
      <c r="C82" s="64" t="s">
        <v>385</v>
      </c>
      <c r="D82" s="65">
        <v>40219934</v>
      </c>
      <c r="E82" s="66">
        <v>7868248.4100000001</v>
      </c>
      <c r="F82" s="67">
        <f t="shared" si="1"/>
        <v>32351685.59</v>
      </c>
    </row>
    <row r="83" spans="1:6" ht="37.4" customHeight="1" x14ac:dyDescent="0.25">
      <c r="A83" s="62" t="s">
        <v>303</v>
      </c>
      <c r="B83" s="63" t="s">
        <v>278</v>
      </c>
      <c r="C83" s="64" t="s">
        <v>386</v>
      </c>
      <c r="D83" s="65">
        <v>11134219</v>
      </c>
      <c r="E83" s="66">
        <v>2138945.25</v>
      </c>
      <c r="F83" s="67">
        <f t="shared" si="1"/>
        <v>8995273.75</v>
      </c>
    </row>
    <row r="84" spans="1:6" ht="25.85" customHeight="1" x14ac:dyDescent="0.25">
      <c r="A84" s="62" t="s">
        <v>336</v>
      </c>
      <c r="B84" s="63" t="s">
        <v>278</v>
      </c>
      <c r="C84" s="64" t="s">
        <v>387</v>
      </c>
      <c r="D84" s="65">
        <v>309228</v>
      </c>
      <c r="E84" s="66">
        <v>33499</v>
      </c>
      <c r="F84" s="67">
        <f t="shared" si="1"/>
        <v>275729</v>
      </c>
    </row>
    <row r="85" spans="1:6" ht="14.3" x14ac:dyDescent="0.25">
      <c r="A85" s="62" t="s">
        <v>305</v>
      </c>
      <c r="B85" s="63" t="s">
        <v>278</v>
      </c>
      <c r="C85" s="64" t="s">
        <v>388</v>
      </c>
      <c r="D85" s="65">
        <v>74999788.359999999</v>
      </c>
      <c r="E85" s="66">
        <v>11265225.130000001</v>
      </c>
      <c r="F85" s="67">
        <f t="shared" si="1"/>
        <v>63734563.229999997</v>
      </c>
    </row>
    <row r="86" spans="1:6" ht="14.3" x14ac:dyDescent="0.25">
      <c r="A86" s="62" t="s">
        <v>308</v>
      </c>
      <c r="B86" s="63" t="s">
        <v>278</v>
      </c>
      <c r="C86" s="64" t="s">
        <v>389</v>
      </c>
      <c r="D86" s="65">
        <v>476279</v>
      </c>
      <c r="E86" s="66">
        <v>117071.82</v>
      </c>
      <c r="F86" s="67">
        <f t="shared" si="1"/>
        <v>359207.18</v>
      </c>
    </row>
    <row r="87" spans="1:6" ht="24.45" customHeight="1" x14ac:dyDescent="0.25">
      <c r="A87" s="62" t="s">
        <v>390</v>
      </c>
      <c r="B87" s="63" t="s">
        <v>278</v>
      </c>
      <c r="C87" s="64" t="s">
        <v>391</v>
      </c>
      <c r="D87" s="65">
        <v>161750</v>
      </c>
      <c r="E87" s="66">
        <v>161750</v>
      </c>
      <c r="F87" s="67" t="str">
        <f t="shared" si="1"/>
        <v>-</v>
      </c>
    </row>
    <row r="88" spans="1:6" ht="14.3" x14ac:dyDescent="0.25">
      <c r="A88" s="62" t="s">
        <v>315</v>
      </c>
      <c r="B88" s="63" t="s">
        <v>278</v>
      </c>
      <c r="C88" s="64" t="s">
        <v>392</v>
      </c>
      <c r="D88" s="65">
        <v>36500</v>
      </c>
      <c r="E88" s="66">
        <v>6080</v>
      </c>
      <c r="F88" s="67">
        <f t="shared" si="1"/>
        <v>30420</v>
      </c>
    </row>
    <row r="89" spans="1:6" ht="14.3" x14ac:dyDescent="0.25">
      <c r="A89" s="62" t="s">
        <v>301</v>
      </c>
      <c r="B89" s="63" t="s">
        <v>278</v>
      </c>
      <c r="C89" s="64" t="s">
        <v>393</v>
      </c>
      <c r="D89" s="65">
        <v>10899566</v>
      </c>
      <c r="E89" s="66">
        <v>1625139.86</v>
      </c>
      <c r="F89" s="67">
        <f t="shared" si="1"/>
        <v>9274426.1400000006</v>
      </c>
    </row>
    <row r="90" spans="1:6" ht="25.15" customHeight="1" x14ac:dyDescent="0.25">
      <c r="A90" s="62" t="s">
        <v>394</v>
      </c>
      <c r="B90" s="63" t="s">
        <v>278</v>
      </c>
      <c r="C90" s="64" t="s">
        <v>395</v>
      </c>
      <c r="D90" s="65">
        <v>31500</v>
      </c>
      <c r="E90" s="66">
        <v>16650</v>
      </c>
      <c r="F90" s="67">
        <f t="shared" si="1"/>
        <v>14850</v>
      </c>
    </row>
    <row r="91" spans="1:6" ht="35.35" customHeight="1" x14ac:dyDescent="0.25">
      <c r="A91" s="62" t="s">
        <v>303</v>
      </c>
      <c r="B91" s="63" t="s">
        <v>278</v>
      </c>
      <c r="C91" s="64" t="s">
        <v>396</v>
      </c>
      <c r="D91" s="65">
        <v>3017363.19</v>
      </c>
      <c r="E91" s="66">
        <v>427513.7</v>
      </c>
      <c r="F91" s="67">
        <f t="shared" si="1"/>
        <v>2589849.4899999998</v>
      </c>
    </row>
    <row r="92" spans="1:6" ht="25.15" customHeight="1" x14ac:dyDescent="0.25">
      <c r="A92" s="62" t="s">
        <v>336</v>
      </c>
      <c r="B92" s="63" t="s">
        <v>278</v>
      </c>
      <c r="C92" s="64" t="s">
        <v>397</v>
      </c>
      <c r="D92" s="65">
        <v>474397</v>
      </c>
      <c r="E92" s="66">
        <v>194686.56</v>
      </c>
      <c r="F92" s="67">
        <f t="shared" si="1"/>
        <v>279710.44</v>
      </c>
    </row>
    <row r="93" spans="1:6" ht="14.3" x14ac:dyDescent="0.25">
      <c r="A93" s="62" t="s">
        <v>305</v>
      </c>
      <c r="B93" s="63" t="s">
        <v>278</v>
      </c>
      <c r="C93" s="64" t="s">
        <v>398</v>
      </c>
      <c r="D93" s="65">
        <v>2035641.12</v>
      </c>
      <c r="E93" s="66">
        <v>617606.07999999996</v>
      </c>
      <c r="F93" s="67">
        <f t="shared" si="1"/>
        <v>1418035.04</v>
      </c>
    </row>
    <row r="94" spans="1:6" ht="14.3" x14ac:dyDescent="0.25">
      <c r="A94" s="62" t="s">
        <v>308</v>
      </c>
      <c r="B94" s="63" t="s">
        <v>278</v>
      </c>
      <c r="C94" s="64" t="s">
        <v>399</v>
      </c>
      <c r="D94" s="65">
        <v>360444.57</v>
      </c>
      <c r="E94" s="66">
        <v>142036.98000000001</v>
      </c>
      <c r="F94" s="67">
        <f t="shared" si="1"/>
        <v>218407.59</v>
      </c>
    </row>
    <row r="95" spans="1:6" ht="23.8" customHeight="1" x14ac:dyDescent="0.25">
      <c r="A95" s="62" t="s">
        <v>390</v>
      </c>
      <c r="B95" s="63" t="s">
        <v>278</v>
      </c>
      <c r="C95" s="64" t="s">
        <v>400</v>
      </c>
      <c r="D95" s="65">
        <v>158647</v>
      </c>
      <c r="E95" s="66" t="s">
        <v>42</v>
      </c>
      <c r="F95" s="67">
        <f t="shared" si="1"/>
        <v>158647</v>
      </c>
    </row>
    <row r="96" spans="1:6" ht="14.3" x14ac:dyDescent="0.25">
      <c r="A96" s="62" t="s">
        <v>315</v>
      </c>
      <c r="B96" s="63" t="s">
        <v>278</v>
      </c>
      <c r="C96" s="64" t="s">
        <v>401</v>
      </c>
      <c r="D96" s="65">
        <v>22000</v>
      </c>
      <c r="E96" s="66" t="s">
        <v>42</v>
      </c>
      <c r="F96" s="67">
        <f t="shared" si="1"/>
        <v>22000</v>
      </c>
    </row>
    <row r="97" spans="1:6" ht="14.3" x14ac:dyDescent="0.25">
      <c r="A97" s="62" t="s">
        <v>402</v>
      </c>
      <c r="B97" s="63" t="s">
        <v>278</v>
      </c>
      <c r="C97" s="64" t="s">
        <v>403</v>
      </c>
      <c r="D97" s="65">
        <v>1400</v>
      </c>
      <c r="E97" s="66">
        <v>45.49</v>
      </c>
      <c r="F97" s="67">
        <f t="shared" si="1"/>
        <v>1354.51</v>
      </c>
    </row>
    <row r="98" spans="1:6" ht="25.15" customHeight="1" x14ac:dyDescent="0.25">
      <c r="A98" s="62" t="s">
        <v>404</v>
      </c>
      <c r="B98" s="63" t="s">
        <v>278</v>
      </c>
      <c r="C98" s="64" t="s">
        <v>405</v>
      </c>
      <c r="D98" s="65">
        <v>492900</v>
      </c>
      <c r="E98" s="66">
        <v>41282.370000000003</v>
      </c>
      <c r="F98" s="67">
        <f t="shared" si="1"/>
        <v>451617.63</v>
      </c>
    </row>
    <row r="99" spans="1:6" ht="14.3" x14ac:dyDescent="0.25">
      <c r="A99" s="62" t="s">
        <v>308</v>
      </c>
      <c r="B99" s="63" t="s">
        <v>278</v>
      </c>
      <c r="C99" s="64" t="s">
        <v>406</v>
      </c>
      <c r="D99" s="65">
        <v>492900</v>
      </c>
      <c r="E99" s="66">
        <v>41282.370000000003</v>
      </c>
      <c r="F99" s="67">
        <f t="shared" si="1"/>
        <v>451617.63</v>
      </c>
    </row>
    <row r="100" spans="1:6" ht="25.85" customHeight="1" x14ac:dyDescent="0.25">
      <c r="A100" s="62" t="s">
        <v>407</v>
      </c>
      <c r="B100" s="63" t="s">
        <v>278</v>
      </c>
      <c r="C100" s="64" t="s">
        <v>408</v>
      </c>
      <c r="D100" s="65">
        <v>3389008.49</v>
      </c>
      <c r="E100" s="66" t="s">
        <v>42</v>
      </c>
      <c r="F100" s="67">
        <f t="shared" si="1"/>
        <v>3389008.49</v>
      </c>
    </row>
    <row r="101" spans="1:6" ht="14.3" x14ac:dyDescent="0.25">
      <c r="A101" s="62" t="s">
        <v>305</v>
      </c>
      <c r="B101" s="63" t="s">
        <v>278</v>
      </c>
      <c r="C101" s="64" t="s">
        <v>409</v>
      </c>
      <c r="D101" s="65">
        <v>3389008.49</v>
      </c>
      <c r="E101" s="66" t="s">
        <v>42</v>
      </c>
      <c r="F101" s="67">
        <f t="shared" si="1"/>
        <v>3389008.49</v>
      </c>
    </row>
    <row r="102" spans="1:6" ht="14.3" customHeight="1" x14ac:dyDescent="0.25">
      <c r="A102" s="62" t="s">
        <v>410</v>
      </c>
      <c r="B102" s="63" t="s">
        <v>278</v>
      </c>
      <c r="C102" s="64" t="s">
        <v>411</v>
      </c>
      <c r="D102" s="65">
        <v>6806680</v>
      </c>
      <c r="E102" s="66">
        <v>922530</v>
      </c>
      <c r="F102" s="67">
        <f t="shared" si="1"/>
        <v>5884150</v>
      </c>
    </row>
    <row r="103" spans="1:6" ht="14.3" x14ac:dyDescent="0.25">
      <c r="A103" s="62" t="s">
        <v>288</v>
      </c>
      <c r="B103" s="63" t="s">
        <v>278</v>
      </c>
      <c r="C103" s="64" t="s">
        <v>412</v>
      </c>
      <c r="D103" s="65">
        <v>376000</v>
      </c>
      <c r="E103" s="66" t="s">
        <v>42</v>
      </c>
      <c r="F103" s="67">
        <f t="shared" si="1"/>
        <v>376000</v>
      </c>
    </row>
    <row r="104" spans="1:6" ht="14.3" x14ac:dyDescent="0.25">
      <c r="A104" s="62" t="s">
        <v>305</v>
      </c>
      <c r="B104" s="63" t="s">
        <v>278</v>
      </c>
      <c r="C104" s="64" t="s">
        <v>413</v>
      </c>
      <c r="D104" s="65">
        <v>376000</v>
      </c>
      <c r="E104" s="66" t="s">
        <v>42</v>
      </c>
      <c r="F104" s="67">
        <f t="shared" si="1"/>
        <v>376000</v>
      </c>
    </row>
    <row r="105" spans="1:6" ht="25.15" customHeight="1" x14ac:dyDescent="0.25">
      <c r="A105" s="62" t="s">
        <v>414</v>
      </c>
      <c r="B105" s="63" t="s">
        <v>278</v>
      </c>
      <c r="C105" s="64" t="s">
        <v>415</v>
      </c>
      <c r="D105" s="65">
        <v>6430680</v>
      </c>
      <c r="E105" s="66">
        <v>922530</v>
      </c>
      <c r="F105" s="67">
        <f t="shared" si="1"/>
        <v>5508150</v>
      </c>
    </row>
    <row r="106" spans="1:6" ht="25.85" customHeight="1" x14ac:dyDescent="0.25">
      <c r="A106" s="62" t="s">
        <v>416</v>
      </c>
      <c r="B106" s="63" t="s">
        <v>278</v>
      </c>
      <c r="C106" s="64" t="s">
        <v>417</v>
      </c>
      <c r="D106" s="65">
        <v>5930680</v>
      </c>
      <c r="E106" s="66">
        <v>922530</v>
      </c>
      <c r="F106" s="67">
        <f t="shared" si="1"/>
        <v>5008150</v>
      </c>
    </row>
    <row r="107" spans="1:6" ht="49.6" customHeight="1" x14ac:dyDescent="0.25">
      <c r="A107" s="62" t="s">
        <v>418</v>
      </c>
      <c r="B107" s="63" t="s">
        <v>278</v>
      </c>
      <c r="C107" s="64" t="s">
        <v>419</v>
      </c>
      <c r="D107" s="65">
        <v>500000</v>
      </c>
      <c r="E107" s="66" t="s">
        <v>42</v>
      </c>
      <c r="F107" s="67">
        <f t="shared" si="1"/>
        <v>500000</v>
      </c>
    </row>
    <row r="108" spans="1:6" ht="14.3" x14ac:dyDescent="0.25">
      <c r="A108" s="62" t="s">
        <v>420</v>
      </c>
      <c r="B108" s="63" t="s">
        <v>278</v>
      </c>
      <c r="C108" s="64" t="s">
        <v>421</v>
      </c>
      <c r="D108" s="65">
        <v>330305126.77999997</v>
      </c>
      <c r="E108" s="66">
        <v>46017507.729999997</v>
      </c>
      <c r="F108" s="67">
        <f t="shared" si="1"/>
        <v>284287619.04999995</v>
      </c>
    </row>
    <row r="109" spans="1:6" ht="14.3" x14ac:dyDescent="0.25">
      <c r="A109" s="62" t="s">
        <v>422</v>
      </c>
      <c r="B109" s="63" t="s">
        <v>278</v>
      </c>
      <c r="C109" s="64" t="s">
        <v>423</v>
      </c>
      <c r="D109" s="65">
        <v>15543917.16</v>
      </c>
      <c r="E109" s="66">
        <v>2637570.14</v>
      </c>
      <c r="F109" s="67">
        <f t="shared" si="1"/>
        <v>12906347.02</v>
      </c>
    </row>
    <row r="110" spans="1:6" ht="25.85" customHeight="1" x14ac:dyDescent="0.25">
      <c r="A110" s="62" t="s">
        <v>424</v>
      </c>
      <c r="B110" s="63" t="s">
        <v>278</v>
      </c>
      <c r="C110" s="64" t="s">
        <v>425</v>
      </c>
      <c r="D110" s="65">
        <v>15543917.16</v>
      </c>
      <c r="E110" s="66">
        <v>2637570.14</v>
      </c>
      <c r="F110" s="67">
        <f t="shared" si="1"/>
        <v>12906347.02</v>
      </c>
    </row>
    <row r="111" spans="1:6" ht="14.3" x14ac:dyDescent="0.25">
      <c r="A111" s="62" t="s">
        <v>305</v>
      </c>
      <c r="B111" s="63" t="s">
        <v>278</v>
      </c>
      <c r="C111" s="64" t="s">
        <v>426</v>
      </c>
      <c r="D111" s="65">
        <v>15543917.16</v>
      </c>
      <c r="E111" s="66">
        <v>2637570.14</v>
      </c>
      <c r="F111" s="67">
        <f t="shared" si="1"/>
        <v>12906347.02</v>
      </c>
    </row>
    <row r="112" spans="1:6" ht="14.3" x14ac:dyDescent="0.25">
      <c r="A112" s="62" t="s">
        <v>427</v>
      </c>
      <c r="B112" s="63" t="s">
        <v>278</v>
      </c>
      <c r="C112" s="64" t="s">
        <v>428</v>
      </c>
      <c r="D112" s="65">
        <v>36646370</v>
      </c>
      <c r="E112" s="66">
        <v>3620960.5</v>
      </c>
      <c r="F112" s="67">
        <f t="shared" si="1"/>
        <v>33025409.5</v>
      </c>
    </row>
    <row r="113" spans="1:6" ht="19.05" customHeight="1" x14ac:dyDescent="0.25">
      <c r="A113" s="62" t="s">
        <v>370</v>
      </c>
      <c r="B113" s="63" t="s">
        <v>278</v>
      </c>
      <c r="C113" s="64" t="s">
        <v>429</v>
      </c>
      <c r="D113" s="65">
        <v>12357300</v>
      </c>
      <c r="E113" s="66">
        <v>3620960.5</v>
      </c>
      <c r="F113" s="67">
        <f t="shared" si="1"/>
        <v>8736339.5</v>
      </c>
    </row>
    <row r="114" spans="1:6" ht="49.6" customHeight="1" x14ac:dyDescent="0.25">
      <c r="A114" s="62" t="s">
        <v>418</v>
      </c>
      <c r="B114" s="63" t="s">
        <v>278</v>
      </c>
      <c r="C114" s="64" t="s">
        <v>430</v>
      </c>
      <c r="D114" s="65">
        <v>12357300</v>
      </c>
      <c r="E114" s="66">
        <v>3620960.5</v>
      </c>
      <c r="F114" s="67">
        <f t="shared" si="1"/>
        <v>8736339.5</v>
      </c>
    </row>
    <row r="115" spans="1:6" ht="25.85" customHeight="1" x14ac:dyDescent="0.25">
      <c r="A115" s="62" t="s">
        <v>404</v>
      </c>
      <c r="B115" s="63" t="s">
        <v>278</v>
      </c>
      <c r="C115" s="64" t="s">
        <v>431</v>
      </c>
      <c r="D115" s="65">
        <v>600000</v>
      </c>
      <c r="E115" s="66" t="s">
        <v>42</v>
      </c>
      <c r="F115" s="67">
        <f t="shared" si="1"/>
        <v>600000</v>
      </c>
    </row>
    <row r="116" spans="1:6" ht="14.3" x14ac:dyDescent="0.25">
      <c r="A116" s="62" t="s">
        <v>305</v>
      </c>
      <c r="B116" s="63" t="s">
        <v>278</v>
      </c>
      <c r="C116" s="64" t="s">
        <v>432</v>
      </c>
      <c r="D116" s="65">
        <v>350000</v>
      </c>
      <c r="E116" s="66" t="s">
        <v>42</v>
      </c>
      <c r="F116" s="67">
        <f t="shared" si="1"/>
        <v>350000</v>
      </c>
    </row>
    <row r="117" spans="1:6" ht="14.3" x14ac:dyDescent="0.25">
      <c r="A117" s="62" t="s">
        <v>305</v>
      </c>
      <c r="B117" s="63" t="s">
        <v>278</v>
      </c>
      <c r="C117" s="64" t="s">
        <v>433</v>
      </c>
      <c r="D117" s="65">
        <v>250000</v>
      </c>
      <c r="E117" s="66" t="s">
        <v>42</v>
      </c>
      <c r="F117" s="67">
        <f t="shared" si="1"/>
        <v>250000</v>
      </c>
    </row>
    <row r="118" spans="1:6" ht="23.8" customHeight="1" x14ac:dyDescent="0.25">
      <c r="A118" s="62" t="s">
        <v>434</v>
      </c>
      <c r="B118" s="63" t="s">
        <v>278</v>
      </c>
      <c r="C118" s="64" t="s">
        <v>435</v>
      </c>
      <c r="D118" s="65">
        <v>23689070</v>
      </c>
      <c r="E118" s="66" t="s">
        <v>42</v>
      </c>
      <c r="F118" s="67">
        <f t="shared" si="1"/>
        <v>23689070</v>
      </c>
    </row>
    <row r="119" spans="1:6" ht="23.8" customHeight="1" x14ac:dyDescent="0.25">
      <c r="A119" s="62" t="s">
        <v>436</v>
      </c>
      <c r="B119" s="63" t="s">
        <v>278</v>
      </c>
      <c r="C119" s="64" t="s">
        <v>437</v>
      </c>
      <c r="D119" s="65">
        <v>23689070</v>
      </c>
      <c r="E119" s="66" t="s">
        <v>42</v>
      </c>
      <c r="F119" s="67">
        <f t="shared" si="1"/>
        <v>23689070</v>
      </c>
    </row>
    <row r="120" spans="1:6" ht="14.3" x14ac:dyDescent="0.25">
      <c r="A120" s="62" t="s">
        <v>438</v>
      </c>
      <c r="B120" s="63" t="s">
        <v>278</v>
      </c>
      <c r="C120" s="64" t="s">
        <v>439</v>
      </c>
      <c r="D120" s="65">
        <v>270454537.62</v>
      </c>
      <c r="E120" s="66">
        <v>37418093.25</v>
      </c>
      <c r="F120" s="67">
        <f t="shared" si="1"/>
        <v>233036444.37</v>
      </c>
    </row>
    <row r="121" spans="1:6" ht="24.45" customHeight="1" x14ac:dyDescent="0.25">
      <c r="A121" s="62" t="s">
        <v>404</v>
      </c>
      <c r="B121" s="63" t="s">
        <v>278</v>
      </c>
      <c r="C121" s="64" t="s">
        <v>440</v>
      </c>
      <c r="D121" s="65">
        <v>73897528.150000006</v>
      </c>
      <c r="E121" s="66">
        <v>15894496.189999999</v>
      </c>
      <c r="F121" s="67">
        <f t="shared" si="1"/>
        <v>58003031.960000008</v>
      </c>
    </row>
    <row r="122" spans="1:6" ht="14.3" x14ac:dyDescent="0.25">
      <c r="A122" s="62" t="s">
        <v>301</v>
      </c>
      <c r="B122" s="63" t="s">
        <v>278</v>
      </c>
      <c r="C122" s="64" t="s">
        <v>441</v>
      </c>
      <c r="D122" s="65">
        <v>18811275</v>
      </c>
      <c r="E122" s="66">
        <v>2878980.24</v>
      </c>
      <c r="F122" s="67">
        <f t="shared" si="1"/>
        <v>15932294.76</v>
      </c>
    </row>
    <row r="123" spans="1:6" ht="23.8" customHeight="1" x14ac:dyDescent="0.25">
      <c r="A123" s="62" t="s">
        <v>394</v>
      </c>
      <c r="B123" s="63" t="s">
        <v>278</v>
      </c>
      <c r="C123" s="64" t="s">
        <v>442</v>
      </c>
      <c r="D123" s="65">
        <v>23600</v>
      </c>
      <c r="E123" s="66" t="s">
        <v>42</v>
      </c>
      <c r="F123" s="67">
        <f t="shared" si="1"/>
        <v>23600</v>
      </c>
    </row>
    <row r="124" spans="1:6" ht="36" customHeight="1" x14ac:dyDescent="0.25">
      <c r="A124" s="62" t="s">
        <v>303</v>
      </c>
      <c r="B124" s="63" t="s">
        <v>278</v>
      </c>
      <c r="C124" s="64" t="s">
        <v>443</v>
      </c>
      <c r="D124" s="65">
        <v>5215459</v>
      </c>
      <c r="E124" s="66">
        <v>751064.86</v>
      </c>
      <c r="F124" s="67">
        <f t="shared" si="1"/>
        <v>4464394.1399999997</v>
      </c>
    </row>
    <row r="125" spans="1:6" ht="25.15" customHeight="1" x14ac:dyDescent="0.25">
      <c r="A125" s="62" t="s">
        <v>336</v>
      </c>
      <c r="B125" s="63" t="s">
        <v>278</v>
      </c>
      <c r="C125" s="64" t="s">
        <v>444</v>
      </c>
      <c r="D125" s="65">
        <v>693628</v>
      </c>
      <c r="E125" s="66">
        <v>87033.01</v>
      </c>
      <c r="F125" s="67">
        <f t="shared" si="1"/>
        <v>606594.99</v>
      </c>
    </row>
    <row r="126" spans="1:6" ht="14.3" x14ac:dyDescent="0.25">
      <c r="A126" s="62" t="s">
        <v>305</v>
      </c>
      <c r="B126" s="63" t="s">
        <v>278</v>
      </c>
      <c r="C126" s="64" t="s">
        <v>445</v>
      </c>
      <c r="D126" s="65">
        <v>18938505.539999999</v>
      </c>
      <c r="E126" s="66">
        <v>401804.7</v>
      </c>
      <c r="F126" s="67">
        <f t="shared" si="1"/>
        <v>18536700.84</v>
      </c>
    </row>
    <row r="127" spans="1:6" ht="14.3" x14ac:dyDescent="0.25">
      <c r="A127" s="62" t="s">
        <v>308</v>
      </c>
      <c r="B127" s="63" t="s">
        <v>278</v>
      </c>
      <c r="C127" s="64" t="s">
        <v>446</v>
      </c>
      <c r="D127" s="65">
        <v>30190145.609999999</v>
      </c>
      <c r="E127" s="66">
        <v>11775613.380000001</v>
      </c>
      <c r="F127" s="67">
        <f t="shared" si="1"/>
        <v>18414532.229999997</v>
      </c>
    </row>
    <row r="128" spans="1:6" ht="24.45" customHeight="1" x14ac:dyDescent="0.25">
      <c r="A128" s="62" t="s">
        <v>447</v>
      </c>
      <c r="B128" s="63" t="s">
        <v>278</v>
      </c>
      <c r="C128" s="64" t="s">
        <v>448</v>
      </c>
      <c r="D128" s="65">
        <v>24915</v>
      </c>
      <c r="E128" s="66" t="s">
        <v>42</v>
      </c>
      <c r="F128" s="67">
        <f t="shared" si="1"/>
        <v>24915</v>
      </c>
    </row>
    <row r="129" spans="1:6" ht="36.700000000000003" customHeight="1" x14ac:dyDescent="0.25">
      <c r="A129" s="62" t="s">
        <v>333</v>
      </c>
      <c r="B129" s="63" t="s">
        <v>278</v>
      </c>
      <c r="C129" s="64" t="s">
        <v>449</v>
      </c>
      <c r="D129" s="65">
        <v>3593295</v>
      </c>
      <c r="E129" s="66" t="s">
        <v>42</v>
      </c>
      <c r="F129" s="67">
        <f t="shared" si="1"/>
        <v>3593295</v>
      </c>
    </row>
    <row r="130" spans="1:6" ht="14.3" x14ac:dyDescent="0.25">
      <c r="A130" s="62" t="s">
        <v>305</v>
      </c>
      <c r="B130" s="63" t="s">
        <v>278</v>
      </c>
      <c r="C130" s="64" t="s">
        <v>450</v>
      </c>
      <c r="D130" s="65">
        <v>3593295</v>
      </c>
      <c r="E130" s="66" t="s">
        <v>42</v>
      </c>
      <c r="F130" s="67">
        <f t="shared" si="1"/>
        <v>3593295</v>
      </c>
    </row>
    <row r="131" spans="1:6" ht="23.8" customHeight="1" x14ac:dyDescent="0.25">
      <c r="A131" s="62" t="s">
        <v>451</v>
      </c>
      <c r="B131" s="63" t="s">
        <v>278</v>
      </c>
      <c r="C131" s="64" t="s">
        <v>452</v>
      </c>
      <c r="D131" s="65">
        <v>24962806.07</v>
      </c>
      <c r="E131" s="66" t="s">
        <v>42</v>
      </c>
      <c r="F131" s="67">
        <f t="shared" si="1"/>
        <v>24962806.07</v>
      </c>
    </row>
    <row r="132" spans="1:6" ht="14.3" x14ac:dyDescent="0.25">
      <c r="A132" s="62" t="s">
        <v>305</v>
      </c>
      <c r="B132" s="63" t="s">
        <v>278</v>
      </c>
      <c r="C132" s="64" t="s">
        <v>453</v>
      </c>
      <c r="D132" s="65">
        <v>24962806.07</v>
      </c>
      <c r="E132" s="66" t="s">
        <v>42</v>
      </c>
      <c r="F132" s="67">
        <f t="shared" si="1"/>
        <v>24962806.07</v>
      </c>
    </row>
    <row r="133" spans="1:6" ht="26.5" customHeight="1" x14ac:dyDescent="0.25">
      <c r="A133" s="62" t="s">
        <v>454</v>
      </c>
      <c r="B133" s="63" t="s">
        <v>278</v>
      </c>
      <c r="C133" s="64" t="s">
        <v>455</v>
      </c>
      <c r="D133" s="65">
        <v>15885200.73</v>
      </c>
      <c r="E133" s="66" t="s">
        <v>42</v>
      </c>
      <c r="F133" s="67">
        <f t="shared" si="1"/>
        <v>15885200.73</v>
      </c>
    </row>
    <row r="134" spans="1:6" ht="14.3" x14ac:dyDescent="0.25">
      <c r="A134" s="62" t="s">
        <v>305</v>
      </c>
      <c r="B134" s="63" t="s">
        <v>278</v>
      </c>
      <c r="C134" s="64" t="s">
        <v>456</v>
      </c>
      <c r="D134" s="65">
        <v>400000</v>
      </c>
      <c r="E134" s="66" t="s">
        <v>42</v>
      </c>
      <c r="F134" s="67">
        <f t="shared" si="1"/>
        <v>400000</v>
      </c>
    </row>
    <row r="135" spans="1:6" ht="14.3" x14ac:dyDescent="0.25">
      <c r="A135" s="62" t="s">
        <v>305</v>
      </c>
      <c r="B135" s="63" t="s">
        <v>278</v>
      </c>
      <c r="C135" s="64" t="s">
        <v>457</v>
      </c>
      <c r="D135" s="65">
        <v>15485200.73</v>
      </c>
      <c r="E135" s="66" t="s">
        <v>42</v>
      </c>
      <c r="F135" s="67">
        <f t="shared" si="1"/>
        <v>15485200.73</v>
      </c>
    </row>
    <row r="136" spans="1:6" ht="24.45" customHeight="1" x14ac:dyDescent="0.25">
      <c r="A136" s="62" t="s">
        <v>407</v>
      </c>
      <c r="B136" s="63" t="s">
        <v>278</v>
      </c>
      <c r="C136" s="64" t="s">
        <v>458</v>
      </c>
      <c r="D136" s="65">
        <v>129295742.27</v>
      </c>
      <c r="E136" s="66">
        <v>15322142.9</v>
      </c>
      <c r="F136" s="67">
        <f t="shared" si="1"/>
        <v>113973599.36999999</v>
      </c>
    </row>
    <row r="137" spans="1:6" ht="14.3" x14ac:dyDescent="0.25">
      <c r="A137" s="62" t="s">
        <v>301</v>
      </c>
      <c r="B137" s="63" t="s">
        <v>278</v>
      </c>
      <c r="C137" s="64" t="s">
        <v>459</v>
      </c>
      <c r="D137" s="65">
        <v>61532374</v>
      </c>
      <c r="E137" s="66">
        <v>9852030.0299999993</v>
      </c>
      <c r="F137" s="67">
        <f t="shared" si="1"/>
        <v>51680343.969999999</v>
      </c>
    </row>
    <row r="138" spans="1:6" ht="19.05" customHeight="1" x14ac:dyDescent="0.25">
      <c r="A138" s="62" t="s">
        <v>394</v>
      </c>
      <c r="B138" s="63" t="s">
        <v>278</v>
      </c>
      <c r="C138" s="64" t="s">
        <v>460</v>
      </c>
      <c r="D138" s="65">
        <v>58500</v>
      </c>
      <c r="E138" s="66">
        <v>855</v>
      </c>
      <c r="F138" s="67">
        <f t="shared" si="1"/>
        <v>57645</v>
      </c>
    </row>
    <row r="139" spans="1:6" ht="36.700000000000003" customHeight="1" x14ac:dyDescent="0.25">
      <c r="A139" s="62" t="s">
        <v>303</v>
      </c>
      <c r="B139" s="63" t="s">
        <v>278</v>
      </c>
      <c r="C139" s="64" t="s">
        <v>461</v>
      </c>
      <c r="D139" s="65">
        <v>17034212.18</v>
      </c>
      <c r="E139" s="66">
        <v>2663472.2200000002</v>
      </c>
      <c r="F139" s="67">
        <f t="shared" si="1"/>
        <v>14370739.959999999</v>
      </c>
    </row>
    <row r="140" spans="1:6" ht="24.45" customHeight="1" x14ac:dyDescent="0.25">
      <c r="A140" s="62" t="s">
        <v>336</v>
      </c>
      <c r="B140" s="63" t="s">
        <v>278</v>
      </c>
      <c r="C140" s="64" t="s">
        <v>462</v>
      </c>
      <c r="D140" s="65">
        <v>1006483</v>
      </c>
      <c r="E140" s="66">
        <v>302248.42</v>
      </c>
      <c r="F140" s="67">
        <f t="shared" si="1"/>
        <v>704234.58000000007</v>
      </c>
    </row>
    <row r="141" spans="1:6" ht="14.3" x14ac:dyDescent="0.25">
      <c r="A141" s="62" t="s">
        <v>305</v>
      </c>
      <c r="B141" s="63" t="s">
        <v>278</v>
      </c>
      <c r="C141" s="64" t="s">
        <v>463</v>
      </c>
      <c r="D141" s="65">
        <v>44765233.719999999</v>
      </c>
      <c r="E141" s="66">
        <v>1996516.06</v>
      </c>
      <c r="F141" s="67">
        <f t="shared" si="1"/>
        <v>42768717.659999996</v>
      </c>
    </row>
    <row r="142" spans="1:6" ht="14.3" x14ac:dyDescent="0.25">
      <c r="A142" s="62" t="s">
        <v>308</v>
      </c>
      <c r="B142" s="63" t="s">
        <v>278</v>
      </c>
      <c r="C142" s="64" t="s">
        <v>464</v>
      </c>
      <c r="D142" s="65">
        <v>1169039.68</v>
      </c>
      <c r="E142" s="66">
        <v>286457.05</v>
      </c>
      <c r="F142" s="67">
        <f t="shared" si="1"/>
        <v>882582.62999999989</v>
      </c>
    </row>
    <row r="143" spans="1:6" ht="14.3" x14ac:dyDescent="0.25">
      <c r="A143" s="62" t="s">
        <v>315</v>
      </c>
      <c r="B143" s="63" t="s">
        <v>278</v>
      </c>
      <c r="C143" s="64" t="s">
        <v>465</v>
      </c>
      <c r="D143" s="65">
        <v>51500</v>
      </c>
      <c r="E143" s="66" t="s">
        <v>42</v>
      </c>
      <c r="F143" s="67">
        <f t="shared" ref="F143:F206" si="2">IF(OR(D143="-",IF(E143="-",0,E143)&gt;=IF(D143="-",0,D143)),"-",IF(D143="-",0,D143)-IF(E143="-",0,E143))</f>
        <v>51500</v>
      </c>
    </row>
    <row r="144" spans="1:6" ht="14.3" x14ac:dyDescent="0.25">
      <c r="A144" s="62" t="s">
        <v>402</v>
      </c>
      <c r="B144" s="63" t="s">
        <v>278</v>
      </c>
      <c r="C144" s="64" t="s">
        <v>466</v>
      </c>
      <c r="D144" s="65">
        <v>2600</v>
      </c>
      <c r="E144" s="66" t="s">
        <v>42</v>
      </c>
      <c r="F144" s="67">
        <f t="shared" si="2"/>
        <v>2600</v>
      </c>
    </row>
    <row r="145" spans="1:6" ht="14.3" x14ac:dyDescent="0.25">
      <c r="A145" s="62" t="s">
        <v>305</v>
      </c>
      <c r="B145" s="63" t="s">
        <v>278</v>
      </c>
      <c r="C145" s="64" t="s">
        <v>467</v>
      </c>
      <c r="D145" s="65">
        <v>700000</v>
      </c>
      <c r="E145" s="66" t="s">
        <v>42</v>
      </c>
      <c r="F145" s="67">
        <f t="shared" si="2"/>
        <v>700000</v>
      </c>
    </row>
    <row r="146" spans="1:6" ht="24.45" customHeight="1" x14ac:dyDescent="0.25">
      <c r="A146" s="62" t="s">
        <v>336</v>
      </c>
      <c r="B146" s="63" t="s">
        <v>278</v>
      </c>
      <c r="C146" s="64" t="s">
        <v>468</v>
      </c>
      <c r="D146" s="65">
        <v>256400</v>
      </c>
      <c r="E146" s="66" t="s">
        <v>42</v>
      </c>
      <c r="F146" s="67">
        <f t="shared" si="2"/>
        <v>256400</v>
      </c>
    </row>
    <row r="147" spans="1:6" ht="14.3" x14ac:dyDescent="0.25">
      <c r="A147" s="62" t="s">
        <v>305</v>
      </c>
      <c r="B147" s="63" t="s">
        <v>278</v>
      </c>
      <c r="C147" s="64" t="s">
        <v>469</v>
      </c>
      <c r="D147" s="65">
        <v>851300</v>
      </c>
      <c r="E147" s="66" t="s">
        <v>42</v>
      </c>
      <c r="F147" s="67">
        <f t="shared" si="2"/>
        <v>851300</v>
      </c>
    </row>
    <row r="148" spans="1:6" ht="14.3" x14ac:dyDescent="0.25">
      <c r="A148" s="62" t="s">
        <v>305</v>
      </c>
      <c r="B148" s="63" t="s">
        <v>278</v>
      </c>
      <c r="C148" s="64" t="s">
        <v>470</v>
      </c>
      <c r="D148" s="65">
        <v>229879.71</v>
      </c>
      <c r="E148" s="66" t="s">
        <v>42</v>
      </c>
      <c r="F148" s="67">
        <f t="shared" si="2"/>
        <v>229879.71</v>
      </c>
    </row>
    <row r="149" spans="1:6" ht="14.3" x14ac:dyDescent="0.25">
      <c r="A149" s="62" t="s">
        <v>305</v>
      </c>
      <c r="B149" s="63" t="s">
        <v>278</v>
      </c>
      <c r="C149" s="64" t="s">
        <v>471</v>
      </c>
      <c r="D149" s="65">
        <v>1371219.98</v>
      </c>
      <c r="E149" s="66">
        <v>220564.12</v>
      </c>
      <c r="F149" s="67">
        <f t="shared" si="2"/>
        <v>1150655.8599999999</v>
      </c>
    </row>
    <row r="150" spans="1:6" ht="14.3" x14ac:dyDescent="0.25">
      <c r="A150" s="62" t="s">
        <v>305</v>
      </c>
      <c r="B150" s="63" t="s">
        <v>278</v>
      </c>
      <c r="C150" s="64" t="s">
        <v>472</v>
      </c>
      <c r="D150" s="65">
        <v>267000</v>
      </c>
      <c r="E150" s="66" t="s">
        <v>42</v>
      </c>
      <c r="F150" s="67">
        <f t="shared" si="2"/>
        <v>267000</v>
      </c>
    </row>
    <row r="151" spans="1:6" ht="34.65" customHeight="1" x14ac:dyDescent="0.25">
      <c r="A151" s="62" t="s">
        <v>473</v>
      </c>
      <c r="B151" s="63" t="s">
        <v>278</v>
      </c>
      <c r="C151" s="64" t="s">
        <v>474</v>
      </c>
      <c r="D151" s="65">
        <v>22819965.399999999</v>
      </c>
      <c r="E151" s="66">
        <v>6201454.1600000001</v>
      </c>
      <c r="F151" s="67">
        <f t="shared" si="2"/>
        <v>16618511.239999998</v>
      </c>
    </row>
    <row r="152" spans="1:6" ht="14.3" x14ac:dyDescent="0.25">
      <c r="A152" s="62" t="s">
        <v>290</v>
      </c>
      <c r="B152" s="63" t="s">
        <v>278</v>
      </c>
      <c r="C152" s="64" t="s">
        <v>475</v>
      </c>
      <c r="D152" s="65">
        <v>22819965.399999999</v>
      </c>
      <c r="E152" s="66">
        <v>6201454.1600000001</v>
      </c>
      <c r="F152" s="67">
        <f t="shared" si="2"/>
        <v>16618511.239999998</v>
      </c>
    </row>
    <row r="153" spans="1:6" ht="19.05" customHeight="1" x14ac:dyDescent="0.25">
      <c r="A153" s="62" t="s">
        <v>476</v>
      </c>
      <c r="B153" s="63" t="s">
        <v>278</v>
      </c>
      <c r="C153" s="64" t="s">
        <v>477</v>
      </c>
      <c r="D153" s="65">
        <v>7660302</v>
      </c>
      <c r="E153" s="66">
        <v>2340883.84</v>
      </c>
      <c r="F153" s="67">
        <f t="shared" si="2"/>
        <v>5319418.16</v>
      </c>
    </row>
    <row r="154" spans="1:6" ht="36" customHeight="1" x14ac:dyDescent="0.25">
      <c r="A154" s="62" t="s">
        <v>473</v>
      </c>
      <c r="B154" s="63" t="s">
        <v>278</v>
      </c>
      <c r="C154" s="64" t="s">
        <v>478</v>
      </c>
      <c r="D154" s="65">
        <v>7660302</v>
      </c>
      <c r="E154" s="66">
        <v>2340883.84</v>
      </c>
      <c r="F154" s="67">
        <f t="shared" si="2"/>
        <v>5319418.16</v>
      </c>
    </row>
    <row r="155" spans="1:6" ht="14.3" x14ac:dyDescent="0.25">
      <c r="A155" s="62" t="s">
        <v>290</v>
      </c>
      <c r="B155" s="63" t="s">
        <v>278</v>
      </c>
      <c r="C155" s="64" t="s">
        <v>479</v>
      </c>
      <c r="D155" s="65">
        <v>7660302</v>
      </c>
      <c r="E155" s="66">
        <v>2340883.84</v>
      </c>
      <c r="F155" s="67">
        <f t="shared" si="2"/>
        <v>5319418.16</v>
      </c>
    </row>
    <row r="156" spans="1:6" ht="14.3" x14ac:dyDescent="0.25">
      <c r="A156" s="62" t="s">
        <v>480</v>
      </c>
      <c r="B156" s="63" t="s">
        <v>278</v>
      </c>
      <c r="C156" s="64" t="s">
        <v>481</v>
      </c>
      <c r="D156" s="65">
        <v>51430197.600000001</v>
      </c>
      <c r="E156" s="66">
        <v>12484247</v>
      </c>
      <c r="F156" s="67">
        <f t="shared" si="2"/>
        <v>38945950.600000001</v>
      </c>
    </row>
    <row r="157" spans="1:6" ht="23.1" customHeight="1" x14ac:dyDescent="0.25">
      <c r="A157" s="62" t="s">
        <v>482</v>
      </c>
      <c r="B157" s="63" t="s">
        <v>278</v>
      </c>
      <c r="C157" s="64" t="s">
        <v>483</v>
      </c>
      <c r="D157" s="65">
        <v>250000</v>
      </c>
      <c r="E157" s="66">
        <v>101500</v>
      </c>
      <c r="F157" s="67">
        <f t="shared" si="2"/>
        <v>148500</v>
      </c>
    </row>
    <row r="158" spans="1:6" ht="26.5" customHeight="1" x14ac:dyDescent="0.25">
      <c r="A158" s="62" t="s">
        <v>407</v>
      </c>
      <c r="B158" s="63" t="s">
        <v>278</v>
      </c>
      <c r="C158" s="64" t="s">
        <v>484</v>
      </c>
      <c r="D158" s="65">
        <v>250000</v>
      </c>
      <c r="E158" s="66">
        <v>101500</v>
      </c>
      <c r="F158" s="67">
        <f t="shared" si="2"/>
        <v>148500</v>
      </c>
    </row>
    <row r="159" spans="1:6" ht="14.3" x14ac:dyDescent="0.25">
      <c r="A159" s="62" t="s">
        <v>305</v>
      </c>
      <c r="B159" s="63" t="s">
        <v>278</v>
      </c>
      <c r="C159" s="64" t="s">
        <v>485</v>
      </c>
      <c r="D159" s="65">
        <v>250000</v>
      </c>
      <c r="E159" s="66">
        <v>101500</v>
      </c>
      <c r="F159" s="67">
        <f t="shared" si="2"/>
        <v>148500</v>
      </c>
    </row>
    <row r="160" spans="1:6" ht="14.3" x14ac:dyDescent="0.25">
      <c r="A160" s="62" t="s">
        <v>486</v>
      </c>
      <c r="B160" s="63" t="s">
        <v>278</v>
      </c>
      <c r="C160" s="64" t="s">
        <v>487</v>
      </c>
      <c r="D160" s="65">
        <v>51180197.600000001</v>
      </c>
      <c r="E160" s="66">
        <v>12382747</v>
      </c>
      <c r="F160" s="67">
        <f t="shared" si="2"/>
        <v>38797450.600000001</v>
      </c>
    </row>
    <row r="161" spans="1:6" ht="36.700000000000003" customHeight="1" x14ac:dyDescent="0.25">
      <c r="A161" s="62" t="s">
        <v>488</v>
      </c>
      <c r="B161" s="63" t="s">
        <v>278</v>
      </c>
      <c r="C161" s="64" t="s">
        <v>489</v>
      </c>
      <c r="D161" s="65">
        <v>49371784.030000001</v>
      </c>
      <c r="E161" s="66">
        <v>12343247</v>
      </c>
      <c r="F161" s="67">
        <f t="shared" si="2"/>
        <v>37028537.030000001</v>
      </c>
    </row>
    <row r="162" spans="1:6" ht="48.25" customHeight="1" x14ac:dyDescent="0.25">
      <c r="A162" s="62" t="s">
        <v>490</v>
      </c>
      <c r="B162" s="63" t="s">
        <v>278</v>
      </c>
      <c r="C162" s="64" t="s">
        <v>491</v>
      </c>
      <c r="D162" s="65">
        <v>44480434.57</v>
      </c>
      <c r="E162" s="66">
        <v>10919100</v>
      </c>
      <c r="F162" s="67">
        <f t="shared" si="2"/>
        <v>33561334.57</v>
      </c>
    </row>
    <row r="163" spans="1:6" ht="14.3" x14ac:dyDescent="0.25">
      <c r="A163" s="62" t="s">
        <v>492</v>
      </c>
      <c r="B163" s="63" t="s">
        <v>278</v>
      </c>
      <c r="C163" s="64" t="s">
        <v>493</v>
      </c>
      <c r="D163" s="65">
        <v>3556828.46</v>
      </c>
      <c r="E163" s="66">
        <v>1424147</v>
      </c>
      <c r="F163" s="67">
        <f t="shared" si="2"/>
        <v>2132681.46</v>
      </c>
    </row>
    <row r="164" spans="1:6" ht="14.3" x14ac:dyDescent="0.25">
      <c r="A164" s="62" t="s">
        <v>305</v>
      </c>
      <c r="B164" s="63" t="s">
        <v>278</v>
      </c>
      <c r="C164" s="64" t="s">
        <v>494</v>
      </c>
      <c r="D164" s="65">
        <v>608275</v>
      </c>
      <c r="E164" s="66" t="s">
        <v>42</v>
      </c>
      <c r="F164" s="67">
        <f t="shared" si="2"/>
        <v>608275</v>
      </c>
    </row>
    <row r="165" spans="1:6" ht="14.3" x14ac:dyDescent="0.25">
      <c r="A165" s="62" t="s">
        <v>492</v>
      </c>
      <c r="B165" s="63" t="s">
        <v>278</v>
      </c>
      <c r="C165" s="64" t="s">
        <v>495</v>
      </c>
      <c r="D165" s="65">
        <v>726246</v>
      </c>
      <c r="E165" s="66" t="s">
        <v>42</v>
      </c>
      <c r="F165" s="67">
        <f t="shared" si="2"/>
        <v>726246</v>
      </c>
    </row>
    <row r="166" spans="1:6" ht="28.55" customHeight="1" x14ac:dyDescent="0.25">
      <c r="A166" s="62" t="s">
        <v>496</v>
      </c>
      <c r="B166" s="63" t="s">
        <v>278</v>
      </c>
      <c r="C166" s="64" t="s">
        <v>497</v>
      </c>
      <c r="D166" s="65">
        <v>1595778.07</v>
      </c>
      <c r="E166" s="66" t="s">
        <v>42</v>
      </c>
      <c r="F166" s="67">
        <f t="shared" si="2"/>
        <v>1595778.07</v>
      </c>
    </row>
    <row r="167" spans="1:6" ht="48.25" customHeight="1" x14ac:dyDescent="0.25">
      <c r="A167" s="62" t="s">
        <v>490</v>
      </c>
      <c r="B167" s="63" t="s">
        <v>278</v>
      </c>
      <c r="C167" s="64" t="s">
        <v>498</v>
      </c>
      <c r="D167" s="65">
        <v>86500</v>
      </c>
      <c r="E167" s="66" t="s">
        <v>42</v>
      </c>
      <c r="F167" s="67">
        <f t="shared" si="2"/>
        <v>86500</v>
      </c>
    </row>
    <row r="168" spans="1:6" ht="14.3" x14ac:dyDescent="0.25">
      <c r="A168" s="62" t="s">
        <v>301</v>
      </c>
      <c r="B168" s="63" t="s">
        <v>278</v>
      </c>
      <c r="C168" s="64" t="s">
        <v>499</v>
      </c>
      <c r="D168" s="65">
        <v>574540</v>
      </c>
      <c r="E168" s="66" t="s">
        <v>42</v>
      </c>
      <c r="F168" s="67">
        <f t="shared" si="2"/>
        <v>574540</v>
      </c>
    </row>
    <row r="169" spans="1:6" ht="37.4" customHeight="1" x14ac:dyDescent="0.25">
      <c r="A169" s="62" t="s">
        <v>303</v>
      </c>
      <c r="B169" s="63" t="s">
        <v>278</v>
      </c>
      <c r="C169" s="64" t="s">
        <v>500</v>
      </c>
      <c r="D169" s="65">
        <v>173511</v>
      </c>
      <c r="E169" s="66" t="s">
        <v>42</v>
      </c>
      <c r="F169" s="67">
        <f t="shared" si="2"/>
        <v>173511</v>
      </c>
    </row>
    <row r="170" spans="1:6" ht="14.3" x14ac:dyDescent="0.25">
      <c r="A170" s="62" t="s">
        <v>305</v>
      </c>
      <c r="B170" s="63" t="s">
        <v>278</v>
      </c>
      <c r="C170" s="64" t="s">
        <v>501</v>
      </c>
      <c r="D170" s="65">
        <v>32000</v>
      </c>
      <c r="E170" s="66" t="s">
        <v>42</v>
      </c>
      <c r="F170" s="67">
        <f t="shared" si="2"/>
        <v>32000</v>
      </c>
    </row>
    <row r="171" spans="1:6" ht="14.3" x14ac:dyDescent="0.25">
      <c r="A171" s="62" t="s">
        <v>492</v>
      </c>
      <c r="B171" s="63" t="s">
        <v>278</v>
      </c>
      <c r="C171" s="64" t="s">
        <v>502</v>
      </c>
      <c r="D171" s="65">
        <v>393163.4</v>
      </c>
      <c r="E171" s="66" t="s">
        <v>42</v>
      </c>
      <c r="F171" s="67">
        <f t="shared" si="2"/>
        <v>393163.4</v>
      </c>
    </row>
    <row r="172" spans="1:6" ht="14.3" x14ac:dyDescent="0.25">
      <c r="A172" s="62" t="s">
        <v>492</v>
      </c>
      <c r="B172" s="63" t="s">
        <v>278</v>
      </c>
      <c r="C172" s="64" t="s">
        <v>503</v>
      </c>
      <c r="D172" s="65">
        <v>336063.67</v>
      </c>
      <c r="E172" s="66" t="s">
        <v>42</v>
      </c>
      <c r="F172" s="67">
        <f t="shared" si="2"/>
        <v>336063.67</v>
      </c>
    </row>
    <row r="173" spans="1:6" ht="28.55" customHeight="1" x14ac:dyDescent="0.25">
      <c r="A173" s="62" t="s">
        <v>330</v>
      </c>
      <c r="B173" s="63" t="s">
        <v>278</v>
      </c>
      <c r="C173" s="64" t="s">
        <v>504</v>
      </c>
      <c r="D173" s="65">
        <v>148250</v>
      </c>
      <c r="E173" s="66">
        <v>39500</v>
      </c>
      <c r="F173" s="67">
        <f t="shared" si="2"/>
        <v>108750</v>
      </c>
    </row>
    <row r="174" spans="1:6" ht="44.85" customHeight="1" x14ac:dyDescent="0.25">
      <c r="A174" s="62" t="s">
        <v>490</v>
      </c>
      <c r="B174" s="63" t="s">
        <v>278</v>
      </c>
      <c r="C174" s="64" t="s">
        <v>505</v>
      </c>
      <c r="D174" s="65">
        <v>148250</v>
      </c>
      <c r="E174" s="66">
        <v>39500</v>
      </c>
      <c r="F174" s="67">
        <f t="shared" si="2"/>
        <v>108750</v>
      </c>
    </row>
    <row r="175" spans="1:6" ht="25.85" customHeight="1" x14ac:dyDescent="0.25">
      <c r="A175" s="62" t="s">
        <v>506</v>
      </c>
      <c r="B175" s="63" t="s">
        <v>278</v>
      </c>
      <c r="C175" s="64" t="s">
        <v>507</v>
      </c>
      <c r="D175" s="65">
        <v>64385.5</v>
      </c>
      <c r="E175" s="66" t="s">
        <v>42</v>
      </c>
      <c r="F175" s="67">
        <f t="shared" si="2"/>
        <v>64385.5</v>
      </c>
    </row>
    <row r="176" spans="1:6" ht="47.55" customHeight="1" x14ac:dyDescent="0.25">
      <c r="A176" s="62" t="s">
        <v>490</v>
      </c>
      <c r="B176" s="63" t="s">
        <v>278</v>
      </c>
      <c r="C176" s="64" t="s">
        <v>508</v>
      </c>
      <c r="D176" s="65">
        <v>64385.5</v>
      </c>
      <c r="E176" s="66" t="s">
        <v>42</v>
      </c>
      <c r="F176" s="67">
        <f t="shared" si="2"/>
        <v>64385.5</v>
      </c>
    </row>
    <row r="177" spans="1:6" ht="14.3" x14ac:dyDescent="0.25">
      <c r="A177" s="62" t="s">
        <v>509</v>
      </c>
      <c r="B177" s="63" t="s">
        <v>278</v>
      </c>
      <c r="C177" s="64" t="s">
        <v>510</v>
      </c>
      <c r="D177" s="65">
        <v>61270770.770000003</v>
      </c>
      <c r="E177" s="66">
        <v>12344101.939999999</v>
      </c>
      <c r="F177" s="67">
        <f t="shared" si="2"/>
        <v>48926668.830000006</v>
      </c>
    </row>
    <row r="178" spans="1:6" ht="14.3" x14ac:dyDescent="0.25">
      <c r="A178" s="62" t="s">
        <v>511</v>
      </c>
      <c r="B178" s="63" t="s">
        <v>278</v>
      </c>
      <c r="C178" s="64" t="s">
        <v>512</v>
      </c>
      <c r="D178" s="65">
        <v>61270770.770000003</v>
      </c>
      <c r="E178" s="66">
        <v>12344101.939999999</v>
      </c>
      <c r="F178" s="67">
        <f t="shared" si="2"/>
        <v>48926668.830000006</v>
      </c>
    </row>
    <row r="179" spans="1:6" ht="37.4" customHeight="1" x14ac:dyDescent="0.25">
      <c r="A179" s="62" t="s">
        <v>513</v>
      </c>
      <c r="B179" s="63" t="s">
        <v>278</v>
      </c>
      <c r="C179" s="64" t="s">
        <v>514</v>
      </c>
      <c r="D179" s="65">
        <v>33084658.609999999</v>
      </c>
      <c r="E179" s="66">
        <v>10110800.140000001</v>
      </c>
      <c r="F179" s="67">
        <f t="shared" si="2"/>
        <v>22973858.469999999</v>
      </c>
    </row>
    <row r="180" spans="1:6" ht="14.3" x14ac:dyDescent="0.25">
      <c r="A180" s="62" t="s">
        <v>290</v>
      </c>
      <c r="B180" s="63" t="s">
        <v>278</v>
      </c>
      <c r="C180" s="64" t="s">
        <v>515</v>
      </c>
      <c r="D180" s="65">
        <v>33084658.609999999</v>
      </c>
      <c r="E180" s="66">
        <v>10110800.140000001</v>
      </c>
      <c r="F180" s="67">
        <f t="shared" si="2"/>
        <v>22973858.469999999</v>
      </c>
    </row>
    <row r="181" spans="1:6" ht="36.700000000000003" customHeight="1" x14ac:dyDescent="0.25">
      <c r="A181" s="62" t="s">
        <v>516</v>
      </c>
      <c r="B181" s="63" t="s">
        <v>278</v>
      </c>
      <c r="C181" s="64" t="s">
        <v>517</v>
      </c>
      <c r="D181" s="65">
        <v>28186112.16</v>
      </c>
      <c r="E181" s="66">
        <v>2233301.7999999998</v>
      </c>
      <c r="F181" s="67">
        <f t="shared" si="2"/>
        <v>25952810.359999999</v>
      </c>
    </row>
    <row r="182" spans="1:6" ht="46.9" customHeight="1" x14ac:dyDescent="0.25">
      <c r="A182" s="62" t="s">
        <v>490</v>
      </c>
      <c r="B182" s="63" t="s">
        <v>278</v>
      </c>
      <c r="C182" s="64" t="s">
        <v>518</v>
      </c>
      <c r="D182" s="65">
        <v>6258054.5499999998</v>
      </c>
      <c r="E182" s="66">
        <v>1380330</v>
      </c>
      <c r="F182" s="67">
        <f t="shared" si="2"/>
        <v>4877724.55</v>
      </c>
    </row>
    <row r="183" spans="1:6" ht="14.3" x14ac:dyDescent="0.25">
      <c r="A183" s="62" t="s">
        <v>492</v>
      </c>
      <c r="B183" s="63" t="s">
        <v>278</v>
      </c>
      <c r="C183" s="64" t="s">
        <v>519</v>
      </c>
      <c r="D183" s="65">
        <v>150000</v>
      </c>
      <c r="E183" s="66" t="s">
        <v>42</v>
      </c>
      <c r="F183" s="67">
        <f t="shared" si="2"/>
        <v>150000</v>
      </c>
    </row>
    <row r="184" spans="1:6" ht="14.3" x14ac:dyDescent="0.25">
      <c r="A184" s="62" t="s">
        <v>492</v>
      </c>
      <c r="B184" s="63" t="s">
        <v>278</v>
      </c>
      <c r="C184" s="64" t="s">
        <v>520</v>
      </c>
      <c r="D184" s="65">
        <v>12282250</v>
      </c>
      <c r="E184" s="66" t="s">
        <v>42</v>
      </c>
      <c r="F184" s="67">
        <f t="shared" si="2"/>
        <v>12282250</v>
      </c>
    </row>
    <row r="185" spans="1:6" ht="14.3" x14ac:dyDescent="0.25">
      <c r="A185" s="62" t="s">
        <v>290</v>
      </c>
      <c r="B185" s="63" t="s">
        <v>278</v>
      </c>
      <c r="C185" s="64" t="s">
        <v>521</v>
      </c>
      <c r="D185" s="65">
        <v>1473485.6</v>
      </c>
      <c r="E185" s="66">
        <v>659496.80000000005</v>
      </c>
      <c r="F185" s="67">
        <f t="shared" si="2"/>
        <v>813988.8</v>
      </c>
    </row>
    <row r="186" spans="1:6" ht="14.3" x14ac:dyDescent="0.25">
      <c r="A186" s="62" t="s">
        <v>305</v>
      </c>
      <c r="B186" s="63" t="s">
        <v>278</v>
      </c>
      <c r="C186" s="64" t="s">
        <v>522</v>
      </c>
      <c r="D186" s="65">
        <v>8022322.0099999998</v>
      </c>
      <c r="E186" s="66">
        <v>193475</v>
      </c>
      <c r="F186" s="67">
        <f t="shared" si="2"/>
        <v>7828847.0099999998</v>
      </c>
    </row>
    <row r="187" spans="1:6" ht="14.3" x14ac:dyDescent="0.25">
      <c r="A187" s="62" t="s">
        <v>523</v>
      </c>
      <c r="B187" s="63" t="s">
        <v>278</v>
      </c>
      <c r="C187" s="64" t="s">
        <v>524</v>
      </c>
      <c r="D187" s="65">
        <v>11149090.699999999</v>
      </c>
      <c r="E187" s="66">
        <v>2159296</v>
      </c>
      <c r="F187" s="67">
        <f t="shared" si="2"/>
        <v>8989794.6999999993</v>
      </c>
    </row>
    <row r="188" spans="1:6" ht="14.3" x14ac:dyDescent="0.25">
      <c r="A188" s="62" t="s">
        <v>525</v>
      </c>
      <c r="B188" s="63" t="s">
        <v>278</v>
      </c>
      <c r="C188" s="64" t="s">
        <v>526</v>
      </c>
      <c r="D188" s="65">
        <v>3498864</v>
      </c>
      <c r="E188" s="66">
        <v>874716</v>
      </c>
      <c r="F188" s="67">
        <f t="shared" si="2"/>
        <v>2624148</v>
      </c>
    </row>
    <row r="189" spans="1:6" ht="25.85" customHeight="1" x14ac:dyDescent="0.25">
      <c r="A189" s="62" t="s">
        <v>320</v>
      </c>
      <c r="B189" s="63" t="s">
        <v>278</v>
      </c>
      <c r="C189" s="64" t="s">
        <v>527</v>
      </c>
      <c r="D189" s="65">
        <v>3498864</v>
      </c>
      <c r="E189" s="66">
        <v>874716</v>
      </c>
      <c r="F189" s="67">
        <f t="shared" si="2"/>
        <v>2624148</v>
      </c>
    </row>
    <row r="190" spans="1:6" ht="14.3" x14ac:dyDescent="0.25">
      <c r="A190" s="62" t="s">
        <v>528</v>
      </c>
      <c r="B190" s="63" t="s">
        <v>278</v>
      </c>
      <c r="C190" s="64" t="s">
        <v>529</v>
      </c>
      <c r="D190" s="65">
        <v>3498864</v>
      </c>
      <c r="E190" s="66">
        <v>874716</v>
      </c>
      <c r="F190" s="67">
        <f t="shared" si="2"/>
        <v>2624148</v>
      </c>
    </row>
    <row r="191" spans="1:6" ht="14.3" x14ac:dyDescent="0.25">
      <c r="A191" s="62" t="s">
        <v>530</v>
      </c>
      <c r="B191" s="63" t="s">
        <v>278</v>
      </c>
      <c r="C191" s="64" t="s">
        <v>531</v>
      </c>
      <c r="D191" s="65">
        <v>6974826.7000000002</v>
      </c>
      <c r="E191" s="66">
        <v>1284580</v>
      </c>
      <c r="F191" s="67">
        <f t="shared" si="2"/>
        <v>5690246.7000000002</v>
      </c>
    </row>
    <row r="192" spans="1:6" ht="25.85" customHeight="1" x14ac:dyDescent="0.25">
      <c r="A192" s="62" t="s">
        <v>317</v>
      </c>
      <c r="B192" s="63" t="s">
        <v>278</v>
      </c>
      <c r="C192" s="64" t="s">
        <v>532</v>
      </c>
      <c r="D192" s="65">
        <v>2720400</v>
      </c>
      <c r="E192" s="66">
        <v>195000</v>
      </c>
      <c r="F192" s="67">
        <f t="shared" si="2"/>
        <v>2525400</v>
      </c>
    </row>
    <row r="193" spans="1:6" ht="28.55" customHeight="1" x14ac:dyDescent="0.25">
      <c r="A193" s="62" t="s">
        <v>533</v>
      </c>
      <c r="B193" s="63" t="s">
        <v>278</v>
      </c>
      <c r="C193" s="64" t="s">
        <v>534</v>
      </c>
      <c r="D193" s="65">
        <v>150000</v>
      </c>
      <c r="E193" s="66">
        <v>3000</v>
      </c>
      <c r="F193" s="67">
        <f t="shared" si="2"/>
        <v>147000</v>
      </c>
    </row>
    <row r="194" spans="1:6" ht="28.55" customHeight="1" x14ac:dyDescent="0.25">
      <c r="A194" s="62" t="s">
        <v>533</v>
      </c>
      <c r="B194" s="63" t="s">
        <v>278</v>
      </c>
      <c r="C194" s="64" t="s">
        <v>535</v>
      </c>
      <c r="D194" s="65">
        <v>540000</v>
      </c>
      <c r="E194" s="66">
        <v>24000</v>
      </c>
      <c r="F194" s="67">
        <f t="shared" si="2"/>
        <v>516000</v>
      </c>
    </row>
    <row r="195" spans="1:6" ht="22.95" customHeight="1" x14ac:dyDescent="0.25">
      <c r="A195" s="62" t="s">
        <v>533</v>
      </c>
      <c r="B195" s="63" t="s">
        <v>278</v>
      </c>
      <c r="C195" s="64" t="s">
        <v>536</v>
      </c>
      <c r="D195" s="65">
        <v>14000</v>
      </c>
      <c r="E195" s="66">
        <v>6000</v>
      </c>
      <c r="F195" s="67">
        <f t="shared" si="2"/>
        <v>8000</v>
      </c>
    </row>
    <row r="196" spans="1:6" ht="23.8" customHeight="1" x14ac:dyDescent="0.25">
      <c r="A196" s="62" t="s">
        <v>533</v>
      </c>
      <c r="B196" s="63" t="s">
        <v>278</v>
      </c>
      <c r="C196" s="64" t="s">
        <v>537</v>
      </c>
      <c r="D196" s="65">
        <v>560000</v>
      </c>
      <c r="E196" s="66" t="s">
        <v>42</v>
      </c>
      <c r="F196" s="67">
        <f t="shared" si="2"/>
        <v>560000</v>
      </c>
    </row>
    <row r="197" spans="1:6" ht="23.8" customHeight="1" x14ac:dyDescent="0.25">
      <c r="A197" s="62" t="s">
        <v>533</v>
      </c>
      <c r="B197" s="63" t="s">
        <v>278</v>
      </c>
      <c r="C197" s="64" t="s">
        <v>538</v>
      </c>
      <c r="D197" s="65">
        <v>130000</v>
      </c>
      <c r="E197" s="66" t="s">
        <v>42</v>
      </c>
      <c r="F197" s="67">
        <f t="shared" si="2"/>
        <v>130000</v>
      </c>
    </row>
    <row r="198" spans="1:6" ht="23.1" customHeight="1" x14ac:dyDescent="0.25">
      <c r="A198" s="62" t="s">
        <v>533</v>
      </c>
      <c r="B198" s="63" t="s">
        <v>278</v>
      </c>
      <c r="C198" s="64" t="s">
        <v>539</v>
      </c>
      <c r="D198" s="65">
        <v>864000</v>
      </c>
      <c r="E198" s="66">
        <v>162000</v>
      </c>
      <c r="F198" s="67">
        <f t="shared" si="2"/>
        <v>702000</v>
      </c>
    </row>
    <row r="199" spans="1:6" ht="25.85" customHeight="1" x14ac:dyDescent="0.25">
      <c r="A199" s="62" t="s">
        <v>533</v>
      </c>
      <c r="B199" s="63" t="s">
        <v>278</v>
      </c>
      <c r="C199" s="64" t="s">
        <v>540</v>
      </c>
      <c r="D199" s="65">
        <v>462400</v>
      </c>
      <c r="E199" s="66" t="s">
        <v>42</v>
      </c>
      <c r="F199" s="67">
        <f t="shared" si="2"/>
        <v>462400</v>
      </c>
    </row>
    <row r="200" spans="1:6" ht="23.8" customHeight="1" x14ac:dyDescent="0.25">
      <c r="A200" s="62" t="s">
        <v>320</v>
      </c>
      <c r="B200" s="63" t="s">
        <v>278</v>
      </c>
      <c r="C200" s="64" t="s">
        <v>541</v>
      </c>
      <c r="D200" s="65">
        <v>4254426.7</v>
      </c>
      <c r="E200" s="66">
        <v>1089580</v>
      </c>
      <c r="F200" s="67">
        <f t="shared" si="2"/>
        <v>3164846.7</v>
      </c>
    </row>
    <row r="201" spans="1:6" ht="23.8" customHeight="1" x14ac:dyDescent="0.25">
      <c r="A201" s="62" t="s">
        <v>533</v>
      </c>
      <c r="B201" s="63" t="s">
        <v>278</v>
      </c>
      <c r="C201" s="64" t="s">
        <v>542</v>
      </c>
      <c r="D201" s="65">
        <v>21000</v>
      </c>
      <c r="E201" s="66" t="s">
        <v>42</v>
      </c>
      <c r="F201" s="67">
        <f t="shared" si="2"/>
        <v>21000</v>
      </c>
    </row>
    <row r="202" spans="1:6" ht="25.15" customHeight="1" x14ac:dyDescent="0.25">
      <c r="A202" s="62" t="s">
        <v>533</v>
      </c>
      <c r="B202" s="63" t="s">
        <v>278</v>
      </c>
      <c r="C202" s="64" t="s">
        <v>543</v>
      </c>
      <c r="D202" s="65">
        <v>504000</v>
      </c>
      <c r="E202" s="66">
        <v>104400</v>
      </c>
      <c r="F202" s="67">
        <f t="shared" si="2"/>
        <v>399600</v>
      </c>
    </row>
    <row r="203" spans="1:6" ht="25.15" customHeight="1" x14ac:dyDescent="0.25">
      <c r="A203" s="62" t="s">
        <v>533</v>
      </c>
      <c r="B203" s="63" t="s">
        <v>278</v>
      </c>
      <c r="C203" s="64" t="s">
        <v>544</v>
      </c>
      <c r="D203" s="65">
        <v>162500</v>
      </c>
      <c r="E203" s="66">
        <v>30000</v>
      </c>
      <c r="F203" s="67">
        <f t="shared" si="2"/>
        <v>132500</v>
      </c>
    </row>
    <row r="204" spans="1:6" ht="23.8" customHeight="1" x14ac:dyDescent="0.25">
      <c r="A204" s="62" t="s">
        <v>533</v>
      </c>
      <c r="B204" s="63" t="s">
        <v>278</v>
      </c>
      <c r="C204" s="64" t="s">
        <v>545</v>
      </c>
      <c r="D204" s="65">
        <v>100000</v>
      </c>
      <c r="E204" s="66" t="s">
        <v>42</v>
      </c>
      <c r="F204" s="67">
        <f t="shared" si="2"/>
        <v>100000</v>
      </c>
    </row>
    <row r="205" spans="1:6" ht="25.85" customHeight="1" x14ac:dyDescent="0.25">
      <c r="A205" s="62" t="s">
        <v>533</v>
      </c>
      <c r="B205" s="63" t="s">
        <v>278</v>
      </c>
      <c r="C205" s="64" t="s">
        <v>546</v>
      </c>
      <c r="D205" s="65">
        <v>972720</v>
      </c>
      <c r="E205" s="66">
        <v>243180</v>
      </c>
      <c r="F205" s="67">
        <f t="shared" si="2"/>
        <v>729540</v>
      </c>
    </row>
    <row r="206" spans="1:6" ht="23.8" customHeight="1" x14ac:dyDescent="0.25">
      <c r="A206" s="62" t="s">
        <v>533</v>
      </c>
      <c r="B206" s="63" t="s">
        <v>278</v>
      </c>
      <c r="C206" s="64" t="s">
        <v>547</v>
      </c>
      <c r="D206" s="65">
        <v>934000</v>
      </c>
      <c r="E206" s="66">
        <v>712000</v>
      </c>
      <c r="F206" s="67">
        <f t="shared" si="2"/>
        <v>222000</v>
      </c>
    </row>
    <row r="207" spans="1:6" ht="24.45" customHeight="1" x14ac:dyDescent="0.25">
      <c r="A207" s="62" t="s">
        <v>548</v>
      </c>
      <c r="B207" s="63" t="s">
        <v>278</v>
      </c>
      <c r="C207" s="64" t="s">
        <v>549</v>
      </c>
      <c r="D207" s="65">
        <v>1560206.7</v>
      </c>
      <c r="E207" s="66" t="s">
        <v>42</v>
      </c>
      <c r="F207" s="67">
        <f t="shared" ref="F207:F244" si="3">IF(OR(D207="-",IF(E207="-",0,E207)&gt;=IF(D207="-",0,D207)),"-",IF(D207="-",0,D207)-IF(E207="-",0,E207))</f>
        <v>1560206.7</v>
      </c>
    </row>
    <row r="208" spans="1:6" ht="14.3" x14ac:dyDescent="0.25">
      <c r="A208" s="62" t="s">
        <v>550</v>
      </c>
      <c r="B208" s="63" t="s">
        <v>278</v>
      </c>
      <c r="C208" s="64" t="s">
        <v>551</v>
      </c>
      <c r="D208" s="65">
        <v>675400</v>
      </c>
      <c r="E208" s="66" t="s">
        <v>42</v>
      </c>
      <c r="F208" s="67">
        <f t="shared" si="3"/>
        <v>675400</v>
      </c>
    </row>
    <row r="209" spans="1:6" ht="25.85" customHeight="1" x14ac:dyDescent="0.25">
      <c r="A209" s="62" t="s">
        <v>552</v>
      </c>
      <c r="B209" s="63" t="s">
        <v>278</v>
      </c>
      <c r="C209" s="64" t="s">
        <v>553</v>
      </c>
      <c r="D209" s="65">
        <v>675400</v>
      </c>
      <c r="E209" s="66" t="s">
        <v>42</v>
      </c>
      <c r="F209" s="67">
        <f t="shared" si="3"/>
        <v>675400</v>
      </c>
    </row>
    <row r="210" spans="1:6" ht="24.45" customHeight="1" x14ac:dyDescent="0.25">
      <c r="A210" s="62" t="s">
        <v>554</v>
      </c>
      <c r="B210" s="63" t="s">
        <v>278</v>
      </c>
      <c r="C210" s="64" t="s">
        <v>555</v>
      </c>
      <c r="D210" s="65">
        <v>575400</v>
      </c>
      <c r="E210" s="66" t="s">
        <v>42</v>
      </c>
      <c r="F210" s="67">
        <f t="shared" si="3"/>
        <v>575400</v>
      </c>
    </row>
    <row r="211" spans="1:6" ht="25.85" customHeight="1" x14ac:dyDescent="0.25">
      <c r="A211" s="62" t="s">
        <v>554</v>
      </c>
      <c r="B211" s="63" t="s">
        <v>278</v>
      </c>
      <c r="C211" s="64" t="s">
        <v>556</v>
      </c>
      <c r="D211" s="65">
        <v>100000</v>
      </c>
      <c r="E211" s="66" t="s">
        <v>42</v>
      </c>
      <c r="F211" s="67">
        <f t="shared" si="3"/>
        <v>100000</v>
      </c>
    </row>
    <row r="212" spans="1:6" ht="14.3" x14ac:dyDescent="0.25">
      <c r="A212" s="62" t="s">
        <v>557</v>
      </c>
      <c r="B212" s="63" t="s">
        <v>278</v>
      </c>
      <c r="C212" s="64" t="s">
        <v>558</v>
      </c>
      <c r="D212" s="65">
        <v>126173122.73</v>
      </c>
      <c r="E212" s="66">
        <v>19751174.59</v>
      </c>
      <c r="F212" s="67">
        <f t="shared" si="3"/>
        <v>106421948.14</v>
      </c>
    </row>
    <row r="213" spans="1:6" ht="14.3" x14ac:dyDescent="0.25">
      <c r="A213" s="62" t="s">
        <v>559</v>
      </c>
      <c r="B213" s="63" t="s">
        <v>278</v>
      </c>
      <c r="C213" s="64" t="s">
        <v>560</v>
      </c>
      <c r="D213" s="65">
        <v>126173122.73</v>
      </c>
      <c r="E213" s="66">
        <v>19751174.59</v>
      </c>
      <c r="F213" s="67">
        <f t="shared" si="3"/>
        <v>106421948.14</v>
      </c>
    </row>
    <row r="214" spans="1:6" ht="24.45" customHeight="1" x14ac:dyDescent="0.25">
      <c r="A214" s="62" t="s">
        <v>561</v>
      </c>
      <c r="B214" s="63" t="s">
        <v>278</v>
      </c>
      <c r="C214" s="64" t="s">
        <v>562</v>
      </c>
      <c r="D214" s="65">
        <v>13676161.449999999</v>
      </c>
      <c r="E214" s="66" t="s">
        <v>42</v>
      </c>
      <c r="F214" s="67">
        <f t="shared" si="3"/>
        <v>13676161.449999999</v>
      </c>
    </row>
    <row r="215" spans="1:6" ht="14.3" x14ac:dyDescent="0.25">
      <c r="A215" s="62" t="s">
        <v>305</v>
      </c>
      <c r="B215" s="63" t="s">
        <v>278</v>
      </c>
      <c r="C215" s="64" t="s">
        <v>563</v>
      </c>
      <c r="D215" s="65">
        <v>484670</v>
      </c>
      <c r="E215" s="66" t="s">
        <v>42</v>
      </c>
      <c r="F215" s="67">
        <f t="shared" si="3"/>
        <v>484670</v>
      </c>
    </row>
    <row r="216" spans="1:6" ht="38.049999999999997" customHeight="1" x14ac:dyDescent="0.25">
      <c r="A216" s="62" t="s">
        <v>564</v>
      </c>
      <c r="B216" s="63" t="s">
        <v>278</v>
      </c>
      <c r="C216" s="64" t="s">
        <v>565</v>
      </c>
      <c r="D216" s="65">
        <v>13191491.449999999</v>
      </c>
      <c r="E216" s="66" t="s">
        <v>42</v>
      </c>
      <c r="F216" s="67">
        <f t="shared" si="3"/>
        <v>13191491.449999999</v>
      </c>
    </row>
    <row r="217" spans="1:6" ht="34.65" customHeight="1" x14ac:dyDescent="0.25">
      <c r="A217" s="62" t="s">
        <v>566</v>
      </c>
      <c r="B217" s="63" t="s">
        <v>278</v>
      </c>
      <c r="C217" s="64" t="s">
        <v>567</v>
      </c>
      <c r="D217" s="65">
        <v>112341961.28</v>
      </c>
      <c r="E217" s="66">
        <v>19701374.59</v>
      </c>
      <c r="F217" s="67">
        <f t="shared" si="3"/>
        <v>92640586.689999998</v>
      </c>
    </row>
    <row r="218" spans="1:6" ht="14.3" x14ac:dyDescent="0.25">
      <c r="A218" s="62" t="s">
        <v>305</v>
      </c>
      <c r="B218" s="63" t="s">
        <v>278</v>
      </c>
      <c r="C218" s="64" t="s">
        <v>568</v>
      </c>
      <c r="D218" s="65">
        <v>1519696.2</v>
      </c>
      <c r="E218" s="66">
        <v>429614.59</v>
      </c>
      <c r="F218" s="67">
        <f t="shared" si="3"/>
        <v>1090081.6099999999</v>
      </c>
    </row>
    <row r="219" spans="1:6" ht="46.2" customHeight="1" x14ac:dyDescent="0.25">
      <c r="A219" s="62" t="s">
        <v>490</v>
      </c>
      <c r="B219" s="63" t="s">
        <v>278</v>
      </c>
      <c r="C219" s="64" t="s">
        <v>569</v>
      </c>
      <c r="D219" s="65">
        <v>74037164.090000004</v>
      </c>
      <c r="E219" s="66">
        <v>18880000</v>
      </c>
      <c r="F219" s="67">
        <f t="shared" si="3"/>
        <v>55157164.090000004</v>
      </c>
    </row>
    <row r="220" spans="1:6" ht="14.3" x14ac:dyDescent="0.25">
      <c r="A220" s="62" t="s">
        <v>492</v>
      </c>
      <c r="B220" s="63" t="s">
        <v>278</v>
      </c>
      <c r="C220" s="64" t="s">
        <v>570</v>
      </c>
      <c r="D220" s="65">
        <v>26220052.07</v>
      </c>
      <c r="E220" s="66">
        <v>7425</v>
      </c>
      <c r="F220" s="67">
        <f t="shared" si="3"/>
        <v>26212627.07</v>
      </c>
    </row>
    <row r="221" spans="1:6" ht="14.3" x14ac:dyDescent="0.25">
      <c r="A221" s="62" t="s">
        <v>492</v>
      </c>
      <c r="B221" s="63" t="s">
        <v>278</v>
      </c>
      <c r="C221" s="64" t="s">
        <v>571</v>
      </c>
      <c r="D221" s="65">
        <v>5686609.1600000001</v>
      </c>
      <c r="E221" s="66">
        <v>89450</v>
      </c>
      <c r="F221" s="67">
        <f t="shared" si="3"/>
        <v>5597159.1600000001</v>
      </c>
    </row>
    <row r="222" spans="1:6" ht="14.3" x14ac:dyDescent="0.25">
      <c r="A222" s="62" t="s">
        <v>305</v>
      </c>
      <c r="B222" s="63" t="s">
        <v>278</v>
      </c>
      <c r="C222" s="64" t="s">
        <v>572</v>
      </c>
      <c r="D222" s="65">
        <v>2078409</v>
      </c>
      <c r="E222" s="66">
        <v>294885</v>
      </c>
      <c r="F222" s="67">
        <f t="shared" si="3"/>
        <v>1783524</v>
      </c>
    </row>
    <row r="223" spans="1:6" ht="14.3" x14ac:dyDescent="0.25">
      <c r="A223" s="62" t="s">
        <v>573</v>
      </c>
      <c r="B223" s="63" t="s">
        <v>278</v>
      </c>
      <c r="C223" s="64" t="s">
        <v>574</v>
      </c>
      <c r="D223" s="65">
        <v>161000</v>
      </c>
      <c r="E223" s="66" t="s">
        <v>42</v>
      </c>
      <c r="F223" s="67">
        <f t="shared" si="3"/>
        <v>161000</v>
      </c>
    </row>
    <row r="224" spans="1:6" ht="14.3" x14ac:dyDescent="0.25">
      <c r="A224" s="62" t="s">
        <v>492</v>
      </c>
      <c r="B224" s="63" t="s">
        <v>278</v>
      </c>
      <c r="C224" s="64" t="s">
        <v>575</v>
      </c>
      <c r="D224" s="65">
        <v>2639030.7599999998</v>
      </c>
      <c r="E224" s="66" t="s">
        <v>42</v>
      </c>
      <c r="F224" s="67">
        <f t="shared" si="3"/>
        <v>2639030.7599999998</v>
      </c>
    </row>
    <row r="225" spans="1:6" ht="23.8" customHeight="1" x14ac:dyDescent="0.25">
      <c r="A225" s="62" t="s">
        <v>576</v>
      </c>
      <c r="B225" s="63" t="s">
        <v>278</v>
      </c>
      <c r="C225" s="64" t="s">
        <v>577</v>
      </c>
      <c r="D225" s="65">
        <v>155000</v>
      </c>
      <c r="E225" s="66">
        <v>49800</v>
      </c>
      <c r="F225" s="67">
        <f t="shared" si="3"/>
        <v>105200</v>
      </c>
    </row>
    <row r="226" spans="1:6" ht="45.55" customHeight="1" x14ac:dyDescent="0.25">
      <c r="A226" s="62" t="s">
        <v>490</v>
      </c>
      <c r="B226" s="63" t="s">
        <v>278</v>
      </c>
      <c r="C226" s="64" t="s">
        <v>578</v>
      </c>
      <c r="D226" s="65">
        <v>155000</v>
      </c>
      <c r="E226" s="66">
        <v>49800</v>
      </c>
      <c r="F226" s="67">
        <f t="shared" si="3"/>
        <v>105200</v>
      </c>
    </row>
    <row r="227" spans="1:6" ht="27.85" customHeight="1" x14ac:dyDescent="0.25">
      <c r="A227" s="62" t="s">
        <v>579</v>
      </c>
      <c r="B227" s="63" t="s">
        <v>278</v>
      </c>
      <c r="C227" s="64" t="s">
        <v>580</v>
      </c>
      <c r="D227" s="65">
        <v>10135122</v>
      </c>
      <c r="E227" s="66">
        <v>1619958.63</v>
      </c>
      <c r="F227" s="67">
        <f t="shared" si="3"/>
        <v>8515163.370000001</v>
      </c>
    </row>
    <row r="228" spans="1:6" ht="14.3" x14ac:dyDescent="0.25">
      <c r="A228" s="62" t="s">
        <v>284</v>
      </c>
      <c r="B228" s="63" t="s">
        <v>278</v>
      </c>
      <c r="C228" s="64" t="s">
        <v>581</v>
      </c>
      <c r="D228" s="65">
        <v>10076322</v>
      </c>
      <c r="E228" s="66">
        <v>1619958.63</v>
      </c>
      <c r="F228" s="67">
        <f t="shared" si="3"/>
        <v>8456363.370000001</v>
      </c>
    </row>
    <row r="229" spans="1:6" ht="35.35" customHeight="1" x14ac:dyDescent="0.25">
      <c r="A229" s="62" t="s">
        <v>582</v>
      </c>
      <c r="B229" s="63" t="s">
        <v>278</v>
      </c>
      <c r="C229" s="64" t="s">
        <v>583</v>
      </c>
      <c r="D229" s="65">
        <v>9670135.1999999993</v>
      </c>
      <c r="E229" s="66">
        <v>1429374.63</v>
      </c>
      <c r="F229" s="67">
        <f t="shared" si="3"/>
        <v>8240760.5699999994</v>
      </c>
    </row>
    <row r="230" spans="1:6" ht="14.3" x14ac:dyDescent="0.25">
      <c r="A230" s="62" t="s">
        <v>288</v>
      </c>
      <c r="B230" s="63" t="s">
        <v>278</v>
      </c>
      <c r="C230" s="64" t="s">
        <v>584</v>
      </c>
      <c r="D230" s="65">
        <v>9670135.1999999993</v>
      </c>
      <c r="E230" s="66">
        <v>1429374.63</v>
      </c>
      <c r="F230" s="67">
        <f t="shared" si="3"/>
        <v>8240760.5699999994</v>
      </c>
    </row>
    <row r="231" spans="1:6" ht="14.95" customHeight="1" x14ac:dyDescent="0.25">
      <c r="A231" s="62" t="s">
        <v>344</v>
      </c>
      <c r="B231" s="63" t="s">
        <v>278</v>
      </c>
      <c r="C231" s="64" t="s">
        <v>585</v>
      </c>
      <c r="D231" s="65">
        <v>7395173</v>
      </c>
      <c r="E231" s="66">
        <v>1119622.3700000001</v>
      </c>
      <c r="F231" s="67">
        <f t="shared" si="3"/>
        <v>6275550.6299999999</v>
      </c>
    </row>
    <row r="232" spans="1:6" ht="24.45" customHeight="1" x14ac:dyDescent="0.25">
      <c r="A232" s="62" t="s">
        <v>586</v>
      </c>
      <c r="B232" s="63" t="s">
        <v>278</v>
      </c>
      <c r="C232" s="64" t="s">
        <v>587</v>
      </c>
      <c r="D232" s="65">
        <v>5730</v>
      </c>
      <c r="E232" s="66">
        <v>5730</v>
      </c>
      <c r="F232" s="67" t="str">
        <f t="shared" si="3"/>
        <v>-</v>
      </c>
    </row>
    <row r="233" spans="1:6" ht="34.65" customHeight="1" x14ac:dyDescent="0.25">
      <c r="A233" s="62" t="s">
        <v>346</v>
      </c>
      <c r="B233" s="63" t="s">
        <v>278</v>
      </c>
      <c r="C233" s="64" t="s">
        <v>588</v>
      </c>
      <c r="D233" s="65">
        <v>2041500</v>
      </c>
      <c r="E233" s="66">
        <v>271918.26</v>
      </c>
      <c r="F233" s="67">
        <f t="shared" si="3"/>
        <v>1769581.74</v>
      </c>
    </row>
    <row r="234" spans="1:6" ht="25.85" customHeight="1" x14ac:dyDescent="0.25">
      <c r="A234" s="62" t="s">
        <v>336</v>
      </c>
      <c r="B234" s="63" t="s">
        <v>278</v>
      </c>
      <c r="C234" s="64" t="s">
        <v>589</v>
      </c>
      <c r="D234" s="65">
        <v>124244</v>
      </c>
      <c r="E234" s="66">
        <v>32104</v>
      </c>
      <c r="F234" s="67">
        <f t="shared" si="3"/>
        <v>92140</v>
      </c>
    </row>
    <row r="235" spans="1:6" ht="14.3" x14ac:dyDescent="0.25">
      <c r="A235" s="62" t="s">
        <v>305</v>
      </c>
      <c r="B235" s="63" t="s">
        <v>278</v>
      </c>
      <c r="C235" s="64" t="s">
        <v>590</v>
      </c>
      <c r="D235" s="65">
        <v>103488.2</v>
      </c>
      <c r="E235" s="66" t="s">
        <v>42</v>
      </c>
      <c r="F235" s="67">
        <f t="shared" si="3"/>
        <v>103488.2</v>
      </c>
    </row>
    <row r="236" spans="1:6" ht="14.3" x14ac:dyDescent="0.25">
      <c r="A236" s="62" t="s">
        <v>298</v>
      </c>
      <c r="B236" s="63" t="s">
        <v>278</v>
      </c>
      <c r="C236" s="64" t="s">
        <v>591</v>
      </c>
      <c r="D236" s="65">
        <v>406186.8</v>
      </c>
      <c r="E236" s="66">
        <v>190584</v>
      </c>
      <c r="F236" s="67">
        <f t="shared" si="3"/>
        <v>215602.8</v>
      </c>
    </row>
    <row r="237" spans="1:6" ht="14.3" x14ac:dyDescent="0.25">
      <c r="A237" s="62" t="s">
        <v>288</v>
      </c>
      <c r="B237" s="63" t="s">
        <v>278</v>
      </c>
      <c r="C237" s="64" t="s">
        <v>592</v>
      </c>
      <c r="D237" s="65">
        <v>406186.8</v>
      </c>
      <c r="E237" s="66">
        <v>190584</v>
      </c>
      <c r="F237" s="67">
        <f t="shared" si="3"/>
        <v>215602.8</v>
      </c>
    </row>
    <row r="238" spans="1:6" ht="14.3" x14ac:dyDescent="0.25">
      <c r="A238" s="62" t="s">
        <v>305</v>
      </c>
      <c r="B238" s="63" t="s">
        <v>278</v>
      </c>
      <c r="C238" s="64" t="s">
        <v>593</v>
      </c>
      <c r="D238" s="65">
        <v>218000</v>
      </c>
      <c r="E238" s="66">
        <v>37500</v>
      </c>
      <c r="F238" s="67">
        <f t="shared" si="3"/>
        <v>180500</v>
      </c>
    </row>
    <row r="239" spans="1:6" ht="14.3" x14ac:dyDescent="0.25">
      <c r="A239" s="62" t="s">
        <v>402</v>
      </c>
      <c r="B239" s="63" t="s">
        <v>278</v>
      </c>
      <c r="C239" s="64" t="s">
        <v>594</v>
      </c>
      <c r="D239" s="65">
        <v>158186.79999999999</v>
      </c>
      <c r="E239" s="66">
        <v>153084</v>
      </c>
      <c r="F239" s="67">
        <f t="shared" si="3"/>
        <v>5102.7999999999884</v>
      </c>
    </row>
    <row r="240" spans="1:6" ht="14.3" x14ac:dyDescent="0.25">
      <c r="A240" s="62" t="s">
        <v>595</v>
      </c>
      <c r="B240" s="63" t="s">
        <v>278</v>
      </c>
      <c r="C240" s="64" t="s">
        <v>596</v>
      </c>
      <c r="D240" s="65">
        <v>30000</v>
      </c>
      <c r="E240" s="66" t="s">
        <v>42</v>
      </c>
      <c r="F240" s="67">
        <f t="shared" si="3"/>
        <v>30000</v>
      </c>
    </row>
    <row r="241" spans="1:6" ht="14.3" x14ac:dyDescent="0.25">
      <c r="A241" s="62" t="s">
        <v>480</v>
      </c>
      <c r="B241" s="63" t="s">
        <v>278</v>
      </c>
      <c r="C241" s="64" t="s">
        <v>597</v>
      </c>
      <c r="D241" s="65">
        <v>58800</v>
      </c>
      <c r="E241" s="66" t="s">
        <v>42</v>
      </c>
      <c r="F241" s="67">
        <f t="shared" si="3"/>
        <v>58800</v>
      </c>
    </row>
    <row r="242" spans="1:6" ht="23.1" customHeight="1" x14ac:dyDescent="0.25">
      <c r="A242" s="62" t="s">
        <v>482</v>
      </c>
      <c r="B242" s="63" t="s">
        <v>278</v>
      </c>
      <c r="C242" s="64" t="s">
        <v>598</v>
      </c>
      <c r="D242" s="65">
        <v>58800</v>
      </c>
      <c r="E242" s="66" t="s">
        <v>42</v>
      </c>
      <c r="F242" s="67">
        <f t="shared" si="3"/>
        <v>58800</v>
      </c>
    </row>
    <row r="243" spans="1:6" ht="14.3" x14ac:dyDescent="0.25">
      <c r="A243" s="62" t="s">
        <v>288</v>
      </c>
      <c r="B243" s="63" t="s">
        <v>278</v>
      </c>
      <c r="C243" s="64" t="s">
        <v>599</v>
      </c>
      <c r="D243" s="65">
        <v>58800</v>
      </c>
      <c r="E243" s="66" t="s">
        <v>42</v>
      </c>
      <c r="F243" s="67">
        <f t="shared" si="3"/>
        <v>58800</v>
      </c>
    </row>
    <row r="244" spans="1:6" ht="14.3" x14ac:dyDescent="0.25">
      <c r="A244" s="62" t="s">
        <v>305</v>
      </c>
      <c r="B244" s="63" t="s">
        <v>278</v>
      </c>
      <c r="C244" s="64" t="s">
        <v>600</v>
      </c>
      <c r="D244" s="65">
        <v>58800</v>
      </c>
      <c r="E244" s="66" t="s">
        <v>42</v>
      </c>
      <c r="F244" s="67">
        <f t="shared" si="3"/>
        <v>58800</v>
      </c>
    </row>
    <row r="245" spans="1:6" ht="9" customHeight="1" x14ac:dyDescent="0.25">
      <c r="A245" s="69"/>
      <c r="B245" s="70"/>
      <c r="C245" s="71"/>
      <c r="D245" s="72"/>
      <c r="E245" s="70"/>
      <c r="F245" s="70"/>
    </row>
    <row r="246" spans="1:6" ht="13.6" customHeight="1" x14ac:dyDescent="0.25">
      <c r="A246" s="73" t="s">
        <v>601</v>
      </c>
      <c r="B246" s="74" t="s">
        <v>602</v>
      </c>
      <c r="C246" s="75" t="s">
        <v>279</v>
      </c>
      <c r="D246" s="76">
        <f>-Источники!D12</f>
        <v>-78429378.129999995</v>
      </c>
      <c r="E246" s="76">
        <v>32877081.129999999</v>
      </c>
      <c r="F246" s="77" t="s">
        <v>603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59055118110236227" bottom="0.39370078740157483" header="0.51181102362204722" footer="0.51181102362204722"/>
  <pageSetup paperSize="9" scale="62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showGridLines="0" workbookViewId="0">
      <selection activeCell="J23" sqref="J23"/>
    </sheetView>
  </sheetViews>
  <sheetFormatPr defaultRowHeight="12.75" customHeight="1" x14ac:dyDescent="0.25"/>
  <cols>
    <col min="1" max="1" width="42.25" customWidth="1"/>
    <col min="2" max="2" width="5.625" customWidth="1"/>
    <col min="3" max="3" width="40.75" customWidth="1"/>
    <col min="4" max="6" width="18.75" customWidth="1"/>
  </cols>
  <sheetData>
    <row r="1" spans="1:6" ht="11.05" customHeight="1" x14ac:dyDescent="0.25">
      <c r="A1" s="144" t="s">
        <v>604</v>
      </c>
      <c r="B1" s="144"/>
      <c r="C1" s="144"/>
      <c r="D1" s="144"/>
      <c r="E1" s="144"/>
      <c r="F1" s="144"/>
    </row>
    <row r="2" spans="1:6" ht="13.1" customHeight="1" x14ac:dyDescent="0.25">
      <c r="A2" s="125" t="s">
        <v>605</v>
      </c>
      <c r="B2" s="125"/>
      <c r="C2" s="125"/>
      <c r="D2" s="125"/>
      <c r="E2" s="125"/>
      <c r="F2" s="125"/>
    </row>
    <row r="3" spans="1:6" ht="9" customHeight="1" x14ac:dyDescent="0.25">
      <c r="A3" s="40"/>
      <c r="B3" s="78"/>
      <c r="C3" s="41"/>
      <c r="D3" s="42"/>
      <c r="E3" s="42"/>
      <c r="F3" s="79"/>
    </row>
    <row r="4" spans="1:6" ht="13.95" customHeight="1" x14ac:dyDescent="0.25">
      <c r="A4" s="129" t="s">
        <v>19</v>
      </c>
      <c r="B4" s="126" t="s">
        <v>20</v>
      </c>
      <c r="C4" s="137" t="s">
        <v>606</v>
      </c>
      <c r="D4" s="122" t="s">
        <v>22</v>
      </c>
      <c r="E4" s="122" t="s">
        <v>23</v>
      </c>
      <c r="F4" s="119" t="s">
        <v>24</v>
      </c>
    </row>
    <row r="5" spans="1:6" ht="4.95" customHeight="1" x14ac:dyDescent="0.25">
      <c r="A5" s="130"/>
      <c r="B5" s="127"/>
      <c r="C5" s="138"/>
      <c r="D5" s="123"/>
      <c r="E5" s="123"/>
      <c r="F5" s="120"/>
    </row>
    <row r="6" spans="1:6" ht="5.95" customHeight="1" x14ac:dyDescent="0.25">
      <c r="A6" s="130"/>
      <c r="B6" s="127"/>
      <c r="C6" s="138"/>
      <c r="D6" s="123"/>
      <c r="E6" s="123"/>
      <c r="F6" s="120"/>
    </row>
    <row r="7" spans="1:6" ht="4.95" customHeight="1" x14ac:dyDescent="0.25">
      <c r="A7" s="130"/>
      <c r="B7" s="127"/>
      <c r="C7" s="138"/>
      <c r="D7" s="123"/>
      <c r="E7" s="123"/>
      <c r="F7" s="120"/>
    </row>
    <row r="8" spans="1:6" ht="5.95" customHeight="1" x14ac:dyDescent="0.25">
      <c r="A8" s="130"/>
      <c r="B8" s="127"/>
      <c r="C8" s="138"/>
      <c r="D8" s="123"/>
      <c r="E8" s="123"/>
      <c r="F8" s="120"/>
    </row>
    <row r="9" spans="1:6" ht="5.95" customHeight="1" x14ac:dyDescent="0.25">
      <c r="A9" s="130"/>
      <c r="B9" s="127"/>
      <c r="C9" s="138"/>
      <c r="D9" s="123"/>
      <c r="E9" s="123"/>
      <c r="F9" s="120"/>
    </row>
    <row r="10" spans="1:6" ht="18" customHeight="1" x14ac:dyDescent="0.25">
      <c r="A10" s="131"/>
      <c r="B10" s="128"/>
      <c r="C10" s="145"/>
      <c r="D10" s="124"/>
      <c r="E10" s="124"/>
      <c r="F10" s="121"/>
    </row>
    <row r="11" spans="1:6" ht="13.6" customHeight="1" x14ac:dyDescent="0.25">
      <c r="A11" s="20">
        <v>1</v>
      </c>
      <c r="B11" s="21">
        <v>2</v>
      </c>
      <c r="C11" s="22">
        <v>3</v>
      </c>
      <c r="D11" s="23" t="s">
        <v>25</v>
      </c>
      <c r="E11" s="49" t="s">
        <v>26</v>
      </c>
      <c r="F11" s="25" t="s">
        <v>27</v>
      </c>
    </row>
    <row r="12" spans="1:6" ht="19.05" customHeight="1" x14ac:dyDescent="0.25">
      <c r="A12" s="86" t="s">
        <v>607</v>
      </c>
      <c r="B12" s="87" t="s">
        <v>608</v>
      </c>
      <c r="C12" s="88" t="s">
        <v>279</v>
      </c>
      <c r="D12" s="80">
        <v>78429378.129999995</v>
      </c>
      <c r="E12" s="80">
        <v>-32877081.129999999</v>
      </c>
      <c r="F12" s="81">
        <v>111306459.26000001</v>
      </c>
    </row>
    <row r="13" spans="1:6" ht="14.3" x14ac:dyDescent="0.25">
      <c r="A13" s="89" t="s">
        <v>31</v>
      </c>
      <c r="B13" s="90"/>
      <c r="C13" s="91"/>
      <c r="D13" s="82"/>
      <c r="E13" s="82"/>
      <c r="F13" s="83"/>
    </row>
    <row r="14" spans="1:6" ht="19.05" customHeight="1" x14ac:dyDescent="0.25">
      <c r="A14" s="92" t="s">
        <v>609</v>
      </c>
      <c r="B14" s="93" t="s">
        <v>610</v>
      </c>
      <c r="C14" s="94" t="s">
        <v>279</v>
      </c>
      <c r="D14" s="53" t="s">
        <v>42</v>
      </c>
      <c r="E14" s="53" t="s">
        <v>42</v>
      </c>
      <c r="F14" s="55" t="s">
        <v>42</v>
      </c>
    </row>
    <row r="15" spans="1:6" ht="14.3" x14ac:dyDescent="0.25">
      <c r="A15" s="89" t="s">
        <v>611</v>
      </c>
      <c r="B15" s="90"/>
      <c r="C15" s="91"/>
      <c r="D15" s="82"/>
      <c r="E15" s="82"/>
      <c r="F15" s="83"/>
    </row>
    <row r="16" spans="1:6" ht="19.05" customHeight="1" x14ac:dyDescent="0.25">
      <c r="A16" s="92" t="s">
        <v>612</v>
      </c>
      <c r="B16" s="93" t="s">
        <v>613</v>
      </c>
      <c r="C16" s="94" t="s">
        <v>279</v>
      </c>
      <c r="D16" s="53" t="s">
        <v>42</v>
      </c>
      <c r="E16" s="53" t="s">
        <v>42</v>
      </c>
      <c r="F16" s="55" t="s">
        <v>42</v>
      </c>
    </row>
    <row r="17" spans="1:6" ht="14.3" x14ac:dyDescent="0.25">
      <c r="A17" s="89" t="s">
        <v>611</v>
      </c>
      <c r="B17" s="90"/>
      <c r="C17" s="91"/>
      <c r="D17" s="82"/>
      <c r="E17" s="82"/>
      <c r="F17" s="83"/>
    </row>
    <row r="18" spans="1:6" ht="14.3" x14ac:dyDescent="0.25">
      <c r="A18" s="86" t="s">
        <v>614</v>
      </c>
      <c r="B18" s="87" t="s">
        <v>615</v>
      </c>
      <c r="C18" s="88" t="s">
        <v>616</v>
      </c>
      <c r="D18" s="80">
        <v>78429378.129999995</v>
      </c>
      <c r="E18" s="80">
        <v>-32877081.129999999</v>
      </c>
      <c r="F18" s="81">
        <v>111306459.26000001</v>
      </c>
    </row>
    <row r="19" spans="1:6" ht="25.15" customHeight="1" x14ac:dyDescent="0.25">
      <c r="A19" s="86" t="s">
        <v>617</v>
      </c>
      <c r="B19" s="87" t="s">
        <v>615</v>
      </c>
      <c r="C19" s="88" t="s">
        <v>618</v>
      </c>
      <c r="D19" s="80">
        <v>78429378.129999995</v>
      </c>
      <c r="E19" s="80">
        <v>-32877081.129999999</v>
      </c>
      <c r="F19" s="81">
        <v>111306459.26000001</v>
      </c>
    </row>
    <row r="20" spans="1:6" ht="14.3" x14ac:dyDescent="0.25">
      <c r="A20" s="86" t="s">
        <v>619</v>
      </c>
      <c r="B20" s="87" t="s">
        <v>620</v>
      </c>
      <c r="C20" s="88" t="s">
        <v>621</v>
      </c>
      <c r="D20" s="80">
        <v>-838487739.26999998</v>
      </c>
      <c r="E20" s="80">
        <v>-177248101.44</v>
      </c>
      <c r="F20" s="81" t="s">
        <v>603</v>
      </c>
    </row>
    <row r="21" spans="1:6" ht="19.05" customHeight="1" x14ac:dyDescent="0.25">
      <c r="A21" s="95" t="s">
        <v>648</v>
      </c>
      <c r="B21" s="96" t="s">
        <v>620</v>
      </c>
      <c r="C21" s="97" t="s">
        <v>649</v>
      </c>
      <c r="D21" s="28">
        <v>-838487739.26999998</v>
      </c>
      <c r="E21" s="28">
        <v>-177248101.44</v>
      </c>
      <c r="F21" s="84" t="s">
        <v>603</v>
      </c>
    </row>
    <row r="22" spans="1:6" ht="22.45" x14ac:dyDescent="0.25">
      <c r="A22" s="95" t="s">
        <v>650</v>
      </c>
      <c r="B22" s="96" t="s">
        <v>620</v>
      </c>
      <c r="C22" s="97" t="s">
        <v>651</v>
      </c>
      <c r="D22" s="28">
        <v>-838487739.26999998</v>
      </c>
      <c r="E22" s="28">
        <v>-177248101.44</v>
      </c>
      <c r="F22" s="84" t="s">
        <v>603</v>
      </c>
    </row>
    <row r="23" spans="1:6" ht="25.15" customHeight="1" x14ac:dyDescent="0.25">
      <c r="A23" s="98" t="s">
        <v>622</v>
      </c>
      <c r="B23" s="99" t="s">
        <v>620</v>
      </c>
      <c r="C23" s="100" t="s">
        <v>623</v>
      </c>
      <c r="D23" s="28">
        <v>-838487739.26999998</v>
      </c>
      <c r="E23" s="28">
        <v>-177248101.44</v>
      </c>
      <c r="F23" s="84" t="s">
        <v>603</v>
      </c>
    </row>
    <row r="24" spans="1:6" ht="12.75" customHeight="1" x14ac:dyDescent="0.25">
      <c r="A24" s="86" t="s">
        <v>624</v>
      </c>
      <c r="B24" s="87" t="s">
        <v>625</v>
      </c>
      <c r="C24" s="101" t="s">
        <v>626</v>
      </c>
      <c r="D24" s="102">
        <v>916917117.39999998</v>
      </c>
      <c r="E24" s="102">
        <v>144371020.31</v>
      </c>
      <c r="F24" s="103" t="s">
        <v>603</v>
      </c>
    </row>
    <row r="25" spans="1:6" ht="12.75" customHeight="1" x14ac:dyDescent="0.25">
      <c r="A25" s="95" t="s">
        <v>652</v>
      </c>
      <c r="B25" s="96" t="s">
        <v>625</v>
      </c>
      <c r="C25" s="97" t="s">
        <v>653</v>
      </c>
      <c r="D25" s="28">
        <v>916917117.39999998</v>
      </c>
      <c r="E25" s="28">
        <v>144371020.31</v>
      </c>
      <c r="F25" s="84" t="s">
        <v>603</v>
      </c>
    </row>
    <row r="26" spans="1:6" ht="25.15" customHeight="1" x14ac:dyDescent="0.25">
      <c r="A26" s="95" t="s">
        <v>654</v>
      </c>
      <c r="B26" s="96" t="s">
        <v>625</v>
      </c>
      <c r="C26" s="97" t="s">
        <v>655</v>
      </c>
      <c r="D26" s="28">
        <v>916917117.39999998</v>
      </c>
      <c r="E26" s="28">
        <v>144371020.31</v>
      </c>
      <c r="F26" s="84" t="s">
        <v>603</v>
      </c>
    </row>
    <row r="27" spans="1:6" ht="23.8" customHeight="1" x14ac:dyDescent="0.25">
      <c r="A27" s="98" t="s">
        <v>627</v>
      </c>
      <c r="B27" s="99" t="s">
        <v>625</v>
      </c>
      <c r="C27" s="100" t="s">
        <v>628</v>
      </c>
      <c r="D27" s="28">
        <v>916917117.39999998</v>
      </c>
      <c r="E27" s="28">
        <v>144371020.31</v>
      </c>
      <c r="F27" s="84" t="s">
        <v>603</v>
      </c>
    </row>
    <row r="29" spans="1:6" ht="12.75" customHeight="1" x14ac:dyDescent="0.25">
      <c r="A29" s="104"/>
      <c r="B29" s="105"/>
      <c r="C29" s="105"/>
      <c r="D29" s="106"/>
      <c r="E29" s="148"/>
      <c r="F29" s="146"/>
    </row>
    <row r="30" spans="1:6" ht="12.75" customHeight="1" x14ac:dyDescent="0.25">
      <c r="A30" s="107"/>
      <c r="B30" s="147"/>
      <c r="C30" s="147"/>
      <c r="D30" s="147"/>
      <c r="E30" s="147"/>
      <c r="F30" s="108"/>
    </row>
    <row r="31" spans="1:6" ht="12.75" customHeight="1" x14ac:dyDescent="0.25">
      <c r="A31" s="107"/>
      <c r="B31" s="109"/>
      <c r="C31" s="109"/>
      <c r="D31" s="109"/>
      <c r="E31" s="109"/>
      <c r="F31" s="108"/>
    </row>
    <row r="32" spans="1:6" ht="12.75" customHeight="1" x14ac:dyDescent="0.25">
      <c r="A32" s="110"/>
      <c r="B32" s="111"/>
      <c r="C32" s="111"/>
      <c r="D32" s="109"/>
      <c r="E32" s="109"/>
      <c r="F32" s="108"/>
    </row>
    <row r="33" spans="1:6" ht="12.75" customHeight="1" x14ac:dyDescent="0.25">
      <c r="A33" s="110"/>
      <c r="B33" s="105"/>
      <c r="C33" s="105"/>
      <c r="D33" s="112"/>
      <c r="E33" s="146"/>
      <c r="F33" s="146"/>
    </row>
    <row r="34" spans="1:6" ht="12.75" customHeight="1" x14ac:dyDescent="0.25">
      <c r="A34" s="104"/>
      <c r="B34" s="147"/>
      <c r="C34" s="147"/>
      <c r="D34" s="147"/>
      <c r="E34" s="147"/>
      <c r="F34" s="108"/>
    </row>
    <row r="35" spans="1:6" ht="12.75" customHeight="1" x14ac:dyDescent="0.25">
      <c r="A35" s="113"/>
      <c r="B35" s="113"/>
      <c r="C35" s="113"/>
      <c r="D35" s="113"/>
      <c r="E35" s="113"/>
      <c r="F35" s="113"/>
    </row>
    <row r="36" spans="1:6" ht="12.75" customHeight="1" x14ac:dyDescent="0.25">
      <c r="A36" s="110"/>
      <c r="B36" s="113"/>
      <c r="C36" s="113"/>
      <c r="D36" s="113"/>
      <c r="E36" s="113"/>
      <c r="F36" s="113"/>
    </row>
    <row r="37" spans="1:6" ht="12.75" customHeight="1" x14ac:dyDescent="0.25">
      <c r="A37" s="104"/>
      <c r="B37" s="105"/>
      <c r="C37" s="105"/>
      <c r="D37" s="112"/>
      <c r="E37" s="146"/>
      <c r="F37" s="146"/>
    </row>
    <row r="38" spans="1:6" ht="12.75" customHeight="1" x14ac:dyDescent="0.25">
      <c r="A38" s="113"/>
      <c r="B38" s="147"/>
      <c r="C38" s="147"/>
      <c r="D38" s="147"/>
      <c r="E38" s="147"/>
      <c r="F38" s="108"/>
    </row>
    <row r="39" spans="1:6" ht="12.75" customHeight="1" x14ac:dyDescent="0.25">
      <c r="A39" s="113"/>
      <c r="B39" s="109"/>
      <c r="C39" s="109"/>
      <c r="D39" s="109"/>
      <c r="E39" s="109"/>
      <c r="F39" s="108"/>
    </row>
    <row r="40" spans="1:6" ht="12.75" customHeight="1" x14ac:dyDescent="0.25">
      <c r="A40" s="114"/>
      <c r="B40" s="113"/>
      <c r="C40" s="113"/>
      <c r="D40" s="113"/>
      <c r="E40" s="113"/>
      <c r="F40" s="113"/>
    </row>
    <row r="41" spans="1:6" ht="12.75" customHeight="1" x14ac:dyDescent="0.25">
      <c r="A41" s="114"/>
      <c r="B41" s="113"/>
      <c r="C41" s="113"/>
      <c r="D41" s="113"/>
      <c r="E41" s="113"/>
      <c r="F41" s="113"/>
    </row>
    <row r="42" spans="1:6" ht="12.75" customHeight="1" x14ac:dyDescent="0.25">
      <c r="A42" s="114"/>
      <c r="B42" s="113"/>
      <c r="C42" s="113"/>
      <c r="D42" s="113"/>
      <c r="E42" s="113"/>
      <c r="F42" s="113"/>
    </row>
    <row r="43" spans="1:6" ht="12.75" customHeight="1" x14ac:dyDescent="0.25">
      <c r="A43" s="114"/>
      <c r="B43" s="113"/>
      <c r="C43" s="113"/>
      <c r="D43" s="114"/>
      <c r="E43" s="113"/>
      <c r="F43" s="113"/>
    </row>
    <row r="44" spans="1:6" ht="12.75" customHeight="1" x14ac:dyDescent="0.25">
      <c r="A44" s="114"/>
      <c r="B44" s="113"/>
      <c r="C44" s="113"/>
      <c r="D44" s="113"/>
      <c r="E44" s="113"/>
      <c r="F44" s="113"/>
    </row>
    <row r="45" spans="1:6" ht="12.75" customHeight="1" x14ac:dyDescent="0.25">
      <c r="A45" s="116"/>
      <c r="B45" s="117"/>
      <c r="C45" s="117"/>
      <c r="D45" s="116"/>
      <c r="E45" s="117"/>
      <c r="F45" s="113"/>
    </row>
    <row r="46" spans="1:6" ht="12.75" customHeight="1" x14ac:dyDescent="0.25">
      <c r="A46" s="116"/>
      <c r="B46" s="117"/>
      <c r="C46" s="117"/>
      <c r="D46" s="116"/>
      <c r="E46" s="117"/>
      <c r="F46" s="113"/>
    </row>
    <row r="47" spans="1:6" ht="12.75" customHeight="1" x14ac:dyDescent="0.25">
      <c r="A47" s="116"/>
      <c r="B47" s="117"/>
      <c r="C47" s="117"/>
      <c r="D47" s="115"/>
      <c r="E47" s="117"/>
      <c r="F47" s="113"/>
    </row>
    <row r="48" spans="1:6" ht="12.75" customHeight="1" x14ac:dyDescent="0.25">
      <c r="A48" s="116"/>
      <c r="B48" s="117"/>
      <c r="C48" s="117"/>
      <c r="D48" s="116"/>
      <c r="E48" s="117"/>
      <c r="F48" s="113"/>
    </row>
    <row r="49" spans="1:6" ht="12.75" customHeight="1" x14ac:dyDescent="0.25">
      <c r="A49" s="116"/>
      <c r="B49" s="117"/>
      <c r="C49" s="117"/>
      <c r="D49" s="116"/>
      <c r="E49" s="117"/>
      <c r="F49" s="113"/>
    </row>
    <row r="50" spans="1:6" ht="12.75" customHeight="1" x14ac:dyDescent="0.25">
      <c r="A50" s="116"/>
      <c r="B50" s="117"/>
      <c r="C50" s="117"/>
      <c r="D50" s="117"/>
      <c r="E50" s="117"/>
      <c r="F50" s="113"/>
    </row>
    <row r="51" spans="1:6" ht="12.75" customHeight="1" x14ac:dyDescent="0.25">
      <c r="A51" s="116"/>
      <c r="B51" s="117"/>
      <c r="C51" s="117"/>
      <c r="D51" s="116"/>
      <c r="E51" s="117"/>
      <c r="F51" s="113"/>
    </row>
    <row r="52" spans="1:6" ht="12.75" customHeight="1" x14ac:dyDescent="0.25">
      <c r="A52" s="115"/>
      <c r="B52" s="115"/>
      <c r="C52" s="115"/>
      <c r="D52" s="115"/>
      <c r="E52" s="115"/>
      <c r="F52" s="115"/>
    </row>
  </sheetData>
  <mergeCells count="17">
    <mergeCell ref="E37:F37"/>
    <mergeCell ref="B38:C38"/>
    <mergeCell ref="D38:E38"/>
    <mergeCell ref="E29:F29"/>
    <mergeCell ref="B30:C30"/>
    <mergeCell ref="D30:E30"/>
    <mergeCell ref="E33:F33"/>
    <mergeCell ref="B34:C34"/>
    <mergeCell ref="D34:E34"/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 E29:F31">
    <cfRule type="cellIs" priority="2" operator="equal">
      <formula>0</formula>
    </cfRule>
  </conditionalFormatting>
  <conditionalFormatting sqref="E79:F79">
    <cfRule type="cellIs" priority="5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5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4.3" x14ac:dyDescent="0.25"/>
  <sheetData>
    <row r="1" spans="1:2" x14ac:dyDescent="0.25">
      <c r="A1" t="s">
        <v>629</v>
      </c>
      <c r="B1" t="s">
        <v>630</v>
      </c>
    </row>
    <row r="2" spans="1:2" x14ac:dyDescent="0.25">
      <c r="A2" t="s">
        <v>631</v>
      </c>
      <c r="B2" t="s">
        <v>632</v>
      </c>
    </row>
    <row r="3" spans="1:2" x14ac:dyDescent="0.25">
      <c r="A3" t="s">
        <v>633</v>
      </c>
      <c r="B3" t="s">
        <v>6</v>
      </c>
    </row>
    <row r="4" spans="1:2" x14ac:dyDescent="0.25">
      <c r="A4" t="s">
        <v>634</v>
      </c>
      <c r="B4" t="s">
        <v>635</v>
      </c>
    </row>
    <row r="5" spans="1:2" x14ac:dyDescent="0.25">
      <c r="A5" t="s">
        <v>636</v>
      </c>
      <c r="B5" t="s">
        <v>637</v>
      </c>
    </row>
    <row r="6" spans="1:2" x14ac:dyDescent="0.25">
      <c r="A6" t="s">
        <v>638</v>
      </c>
      <c r="B6" t="s">
        <v>630</v>
      </c>
    </row>
    <row r="7" spans="1:2" x14ac:dyDescent="0.25">
      <c r="A7" t="s">
        <v>639</v>
      </c>
      <c r="B7" t="s">
        <v>0</v>
      </c>
    </row>
    <row r="8" spans="1:2" x14ac:dyDescent="0.25">
      <c r="A8" t="s">
        <v>640</v>
      </c>
      <c r="B8" t="s">
        <v>0</v>
      </c>
    </row>
    <row r="9" spans="1:2" x14ac:dyDescent="0.25">
      <c r="A9" t="s">
        <v>641</v>
      </c>
      <c r="B9" t="s">
        <v>642</v>
      </c>
    </row>
    <row r="10" spans="1:2" x14ac:dyDescent="0.25">
      <c r="A10" t="s">
        <v>643</v>
      </c>
      <c r="B10" t="s">
        <v>16</v>
      </c>
    </row>
    <row r="11" spans="1:2" x14ac:dyDescent="0.25">
      <c r="A11" t="s">
        <v>644</v>
      </c>
      <c r="B11" t="s">
        <v>637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  <vt:lpstr>Доходы!Заголовки_для_печати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rep:2.56.0.554</dc:description>
  <cp:lastModifiedBy>Новикова Ирина Михайловна</cp:lastModifiedBy>
  <cp:lastPrinted>2026-04-21T06:53:10Z</cp:lastPrinted>
  <dcterms:created xsi:type="dcterms:W3CDTF">2026-04-06T11:55:37Z</dcterms:created>
  <dcterms:modified xsi:type="dcterms:W3CDTF">2026-04-21T06:59:04Z</dcterms:modified>
</cp:coreProperties>
</file>